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5230" windowHeight="6180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Hundred">'[3]Inputs1'!$M$21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OFFSET('[4]LU water volume adj'!$A$1,0,0,COUNTA('[4]LU water volume adj'!$A:$A),COUNTA('[4]LU water volume adj'!$1:$1))</definedName>
    <definedName name="LU_water_charges">OFFSET('[4]LU_Water_charges_summary'!$A$1,0,0,COUNTA('[4]LU_Water_charges_summary'!$A:$A),COUNTA('[4]LU_Water_charges_summary'!$1:$1))</definedName>
    <definedName name="_xlnm.Print_Area" localSheetId="1">'Bulk Supply'!$B$2:$P$94</definedName>
    <definedName name="_xlnm.Print_Area" localSheetId="0">'Special Agreement'!$B$2:$P$32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'[5]Sheet1'!$A$1:$T$3757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housand">'[3]Inputs1'!$M$22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<sst xmlns="http://schemas.openxmlformats.org/spreadsheetml/2006/main" count="509" uniqueCount="145">
  <si>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</si>
  <si>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</si>
  <si>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</si>
  <si>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</si>
  <si>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</si>
  <si>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</si>
  <si>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</si>
  <si>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</si>
  <si>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</si>
  <si>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</si>
  <si>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</si>
  <si>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</si>
  <si>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</si>
  <si>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</si>
  <si>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</si>
  <si>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</si>
  <si>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</si>
  <si>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</si>
  <si>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</si>
  <si>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</si>
  <si>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</si>
  <si>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</si>
  <si>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</si>
  <si>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</si>
  <si>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</si>
  <si>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</si>
  <si>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</si>
  <si>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</si>
  <si>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</si>
  <si>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</si>
  <si>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</si>
  <si>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</si>
  <si>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</si>
  <si>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</si>
  <si>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</si>
  <si>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</si>
  <si>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</si>
  <si>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</si>
  <si>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</si>
  <si>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</si>
  <si>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</si>
  <si>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>Estimate</t>
  </si>
  <si>
    <t>Forecast</t>
  </si>
  <si>
    <t xml:space="preserve"> Total</t>
  </si>
  <si>
    <t>Table 1: Water</t>
  </si>
  <si>
    <t>Table 2: Sewerage</t>
  </si>
  <si>
    <t>Table 3: Trade Effluent</t>
  </si>
  <si>
    <t>Sewerage Services Received</t>
  </si>
  <si>
    <t>Sewerage Services Supplied</t>
  </si>
  <si>
    <t xml:space="preserve">Total </t>
  </si>
  <si>
    <t>2012-13</t>
  </si>
  <si>
    <t>2013-14</t>
  </si>
  <si>
    <t>2014-15</t>
  </si>
  <si>
    <t>6.393 for first 49,999 m3; 5.695 for next 200,000 m3;  4.573 for any additional volume</t>
  </si>
  <si>
    <t>6.505 for first 49,999 m3; 5.795 for next 200,000 m3;  4.653 for any additional volume</t>
  </si>
  <si>
    <t>Not Available</t>
  </si>
  <si>
    <t>6.595 for first 49,999 m3; 5.875 for next 200,000 m3;  4.718 for any additional volume</t>
  </si>
  <si>
    <t>Water Company: Severn Trent Water</t>
  </si>
  <si>
    <t>Special Agreement Information</t>
  </si>
  <si>
    <t>Bulk Supply Information</t>
  </si>
  <si>
    <t>SVTPOT2 - SVTPOT374</t>
  </si>
  <si>
    <t>(303 customers)</t>
  </si>
  <si>
    <t>various</t>
  </si>
  <si>
    <t xml:space="preserve">SVTNONPOT1 </t>
  </si>
  <si>
    <t xml:space="preserve">SVTNONPOT 2 </t>
  </si>
  <si>
    <t xml:space="preserve">SVTNONPOT 3 </t>
  </si>
  <si>
    <t xml:space="preserve">SVTSEW1  </t>
  </si>
  <si>
    <t xml:space="preserve">SVTSEW2     </t>
  </si>
  <si>
    <t xml:space="preserve">SVTSEW4    </t>
  </si>
  <si>
    <t xml:space="preserve">SVTSEW6     </t>
  </si>
  <si>
    <t xml:space="preserve">SVTSEW8   </t>
  </si>
  <si>
    <t xml:space="preserve">SVTSEW9     </t>
  </si>
  <si>
    <t>SVTTE 2</t>
  </si>
  <si>
    <t>SVTTE 3</t>
  </si>
  <si>
    <t>SVTTE 4</t>
  </si>
  <si>
    <t>SVTTE 5</t>
  </si>
  <si>
    <t>SVTBWE 23 - IWNL</t>
  </si>
  <si>
    <t>SVTBSI 39 - YKY</t>
  </si>
  <si>
    <t xml:space="preserve">SVTBSI 1 - ANH  </t>
  </si>
  <si>
    <t xml:space="preserve">SVTBSI 5 - ANH  </t>
  </si>
  <si>
    <t xml:space="preserve">SVTBSI 6 - ANH  </t>
  </si>
  <si>
    <t xml:space="preserve">SVTBSI 7 - ANH  </t>
  </si>
  <si>
    <t xml:space="preserve">SVTBSI 49 - ANH </t>
  </si>
  <si>
    <t xml:space="preserve">SVTBSI 50 - ANH </t>
  </si>
  <si>
    <t xml:space="preserve">SVTBSI 40 - TMS </t>
  </si>
  <si>
    <t xml:space="preserve">SVTBSI 21 - UU  </t>
  </si>
  <si>
    <t xml:space="preserve">SVTBSI 22 - UU  </t>
  </si>
  <si>
    <t xml:space="preserve">SVTBSI 23 - UU  </t>
  </si>
  <si>
    <t xml:space="preserve">SVTBSI 24 - UU  </t>
  </si>
  <si>
    <t xml:space="preserve">SVTBSI 25 - UU  </t>
  </si>
  <si>
    <t xml:space="preserve">SVTBSI 26 - UU  </t>
  </si>
  <si>
    <t xml:space="preserve">SVTBSI 27 - WSH </t>
  </si>
  <si>
    <t xml:space="preserve">SVTBSI 28 - WSH </t>
  </si>
  <si>
    <t xml:space="preserve">SVTBSI 29 - WSH </t>
  </si>
  <si>
    <t xml:space="preserve">SVTBSI 30 - WSH </t>
  </si>
  <si>
    <t xml:space="preserve">SVTBSI 31 - WSH </t>
  </si>
  <si>
    <t xml:space="preserve">SVTBSI 32 - WSH </t>
  </si>
  <si>
    <t xml:space="preserve">SVTBSI 33 - WSH </t>
  </si>
  <si>
    <t xml:space="preserve">SVTBSI 34 - WSH </t>
  </si>
  <si>
    <t xml:space="preserve">SVTBSI 35 - WSH </t>
  </si>
  <si>
    <t xml:space="preserve">SVTBSI 36 - WSH </t>
  </si>
  <si>
    <t xml:space="preserve">SVTBSI 37 - WSH </t>
  </si>
  <si>
    <t xml:space="preserve">SVTBSI 38 - WSH </t>
  </si>
  <si>
    <t xml:space="preserve">SVTBSI 51 - WSH </t>
  </si>
  <si>
    <t>SVTBSI 51c - WSH</t>
  </si>
  <si>
    <t>SVTBSI 51b - WSH</t>
  </si>
  <si>
    <t xml:space="preserve">SVTBSE 1 - ANH  </t>
  </si>
  <si>
    <t xml:space="preserve">SVTBSE 2 - ANH  </t>
  </si>
  <si>
    <t xml:space="preserve">SVTBSE 3 - ANH  </t>
  </si>
  <si>
    <t xml:space="preserve">SVTBSE 4 - SSC  </t>
  </si>
  <si>
    <t xml:space="preserve">SVTBSE 5 - SSC  </t>
  </si>
  <si>
    <t xml:space="preserve">SVTBSE 6 - SSC  </t>
  </si>
  <si>
    <t xml:space="preserve">SVTBSE 7 - SSC  </t>
  </si>
  <si>
    <t xml:space="preserve">SVTBSE 8 - SSC  </t>
  </si>
  <si>
    <t xml:space="preserve">SVTBSE 9 - SSC  </t>
  </si>
  <si>
    <t xml:space="preserve">SVTBSE 10 - SSC </t>
  </si>
  <si>
    <t xml:space="preserve">SVTBSE 12 - WSH </t>
  </si>
  <si>
    <t xml:space="preserve">SVTBSE 13 - WSH </t>
  </si>
  <si>
    <t xml:space="preserve">SVTBSE 14 - WSH </t>
  </si>
  <si>
    <t xml:space="preserve">SVTBSE 16 - WSH </t>
  </si>
  <si>
    <t xml:space="preserve">SVTBSE 17 - WSH </t>
  </si>
  <si>
    <t xml:space="preserve">SVTBSE 18 - TMS </t>
  </si>
  <si>
    <t xml:space="preserve">SVTBSE 19 - TMS </t>
  </si>
  <si>
    <t xml:space="preserve">SVTBSE 20 - YKY </t>
  </si>
  <si>
    <t xml:space="preserve">SVTBSE 21 - DVW </t>
  </si>
  <si>
    <t xml:space="preserve">SVTBWE 22 - SSE </t>
  </si>
  <si>
    <t>SVTBSE 11a - WSH</t>
  </si>
  <si>
    <t>SVTBSE 11b - WSH</t>
  </si>
  <si>
    <t>SVTBSE 15a - WSH</t>
  </si>
  <si>
    <t>SVTBSE 15b - WSH</t>
  </si>
  <si>
    <t xml:space="preserve">SVTBSI 14 - SSC </t>
  </si>
  <si>
    <t xml:space="preserve">SVTBSI 15 - SSC </t>
  </si>
  <si>
    <t xml:space="preserve">SVTBSI 16 - SSC </t>
  </si>
  <si>
    <t xml:space="preserve">SVTBSI 17 - SSC </t>
  </si>
  <si>
    <t xml:space="preserve">SVTBSI 18 - SSC </t>
  </si>
  <si>
    <t xml:space="preserve">SVTBSI 19 - SSC </t>
  </si>
  <si>
    <t xml:space="preserve">SVTBSI 20 - SSC </t>
  </si>
  <si>
    <t xml:space="preserve">SVTBSI 42 - SSC </t>
  </si>
  <si>
    <t xml:space="preserve">SVTBSI 43 - SSC </t>
  </si>
  <si>
    <t xml:space="preserve">SVTBSI 44 - SSC </t>
  </si>
  <si>
    <t xml:space="preserve">SVTBSI 45 - SSC </t>
  </si>
  <si>
    <t xml:space="preserve">SVTBSI 46 - SSC </t>
  </si>
  <si>
    <t xml:space="preserve">SVTBSI 47 - SSC </t>
  </si>
  <si>
    <t xml:space="preserve">SVTBSI 48 - SSC </t>
  </si>
  <si>
    <t>None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</si>
</sst>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[$-F800]dddd\,\ mmmm\ dd\,\ yyyy"/>
    <numFmt numFmtId="170" formatCode="[$-809]dd\ mmmm\ yyyy"/>
  </numFmts>
  <fonts count="59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6"/>
      <color indexed="49"/>
      <name val="Arial Rounded MT Bol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3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4" fillId="30" borderId="5" applyNumberFormat="0" applyAlignment="0" applyProtection="0"/>
    <xf numFmtId="0" fontId="4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32" borderId="0" applyNumberFormat="0" applyFont="0" applyBorder="0" applyAlignment="0" applyProtection="0"/>
    <xf numFmtId="0" fontId="47" fillId="33" borderId="0" applyNumberFormat="0" applyBorder="0" applyAlignment="0" applyProtection="0"/>
    <xf numFmtId="38" fontId="7" fillId="34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5" borderId="5" applyNumberFormat="0" applyAlignment="0" applyProtection="0"/>
    <xf numFmtId="10" fontId="7" fillId="36" borderId="11" applyNumberFormat="0" applyBorder="0" applyAlignment="0" applyProtection="0"/>
    <xf numFmtId="0" fontId="52" fillId="0" borderId="12" applyNumberFormat="0" applyFill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8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4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7" fontId="12" fillId="39" borderId="16">
      <alignment/>
      <protection/>
    </xf>
    <xf numFmtId="0" fontId="13" fillId="0" borderId="17">
      <alignment horizontal="right"/>
      <protection/>
    </xf>
  </cellStyleXfs>
  <cellXfs count="168">
    <xf numFmtId="0" fontId="0" fillId="2" borderId="0" xfId="0" applyNumberFormat="1" applyAlignment="1">
      <alignment/>
    </xf>
    <xf numFmtId="0" fontId="14" fillId="0" borderId="0" xfId="75" applyNumberFormat="1" applyFont="1" applyAlignment="1">
      <alignment vertical="center"/>
      <protection/>
    </xf>
    <xf numFmtId="0" fontId="4" fillId="0" borderId="0" xfId="75">
      <alignment/>
      <protection/>
    </xf>
    <xf numFmtId="0" fontId="15" fillId="0" borderId="0" xfId="75" applyNumberFormat="1" applyFont="1" applyAlignment="1">
      <alignment vertical="center"/>
      <protection/>
    </xf>
    <xf numFmtId="0" fontId="16" fillId="0" borderId="0" xfId="75" applyNumberFormat="1" applyFont="1" applyAlignment="1">
      <alignment vertical="center"/>
      <protection/>
    </xf>
    <xf numFmtId="3" fontId="15" fillId="0" borderId="0" xfId="75" applyNumberFormat="1" applyFont="1" applyAlignment="1">
      <alignment vertical="center"/>
      <protection/>
    </xf>
    <xf numFmtId="165" fontId="15" fillId="0" borderId="0" xfId="75" applyNumberFormat="1" applyFont="1" applyAlignment="1">
      <alignment vertical="center"/>
      <protection/>
    </xf>
    <xf numFmtId="0" fontId="4" fillId="0" borderId="0" xfId="75" applyFont="1">
      <alignment/>
      <protection/>
    </xf>
    <xf numFmtId="164" fontId="17" fillId="0" borderId="0" xfId="75" applyNumberFormat="1" applyFont="1" applyBorder="1" applyAlignment="1">
      <alignment horizontal="right"/>
      <protection/>
    </xf>
    <xf numFmtId="0" fontId="18" fillId="0" borderId="0" xfId="75" applyFont="1">
      <alignment/>
      <protection/>
    </xf>
    <xf numFmtId="164" fontId="1" fillId="0" borderId="0" xfId="75" applyNumberFormat="1" applyFont="1" applyBorder="1" applyAlignment="1">
      <alignment horizontal="right"/>
      <protection/>
    </xf>
    <xf numFmtId="0" fontId="4" fillId="0" borderId="0" xfId="75" applyBorder="1">
      <alignment/>
      <protection/>
    </xf>
    <xf numFmtId="0" fontId="18" fillId="0" borderId="0" xfId="74" applyFont="1" applyAlignment="1">
      <alignment vertical="top" wrapText="1"/>
      <protection/>
    </xf>
    <xf numFmtId="165" fontId="1" fillId="0" borderId="0" xfId="74" applyNumberFormat="1" applyFont="1" applyFill="1" applyBorder="1" applyAlignment="1">
      <alignment horizontal="right" vertical="top" wrapText="1"/>
      <protection/>
    </xf>
    <xf numFmtId="0" fontId="18" fillId="0" borderId="0" xfId="74" applyFont="1" applyBorder="1" applyAlignment="1">
      <alignment vertical="top" wrapText="1"/>
      <protection/>
    </xf>
    <xf numFmtId="165" fontId="18" fillId="0" borderId="0" xfId="75" applyNumberFormat="1" applyFont="1">
      <alignment/>
      <protection/>
    </xf>
    <xf numFmtId="0" fontId="23" fillId="0" borderId="0" xfId="75" applyNumberFormat="1" applyFont="1" applyAlignment="1">
      <alignment vertical="center"/>
      <protection/>
    </xf>
    <xf numFmtId="0" fontId="58" fillId="0" borderId="0" xfId="75" applyNumberFormat="1" applyFont="1" applyAlignment="1">
      <alignment vertical="center"/>
      <protection/>
    </xf>
    <xf numFmtId="0" fontId="20" fillId="40" borderId="18" xfId="75" applyNumberFormat="1" applyFont="1" applyFill="1" applyBorder="1" applyAlignment="1">
      <alignment horizontal="left" vertical="center"/>
      <protection/>
    </xf>
    <xf numFmtId="0" fontId="21" fillId="40" borderId="19" xfId="74" applyNumberFormat="1" applyFont="1" applyFill="1" applyBorder="1" applyAlignment="1">
      <alignment horizontal="center" vertical="top"/>
      <protection/>
    </xf>
    <xf numFmtId="0" fontId="21" fillId="40" borderId="20" xfId="74" applyNumberFormat="1" applyFont="1" applyFill="1" applyBorder="1" applyAlignment="1">
      <alignment horizontal="centerContinuous" vertical="top"/>
      <protection/>
    </xf>
    <xf numFmtId="0" fontId="21" fillId="40" borderId="19" xfId="74" applyNumberFormat="1" applyFont="1" applyFill="1" applyBorder="1" applyAlignment="1">
      <alignment horizontal="centerContinuous" vertical="top"/>
      <protection/>
    </xf>
    <xf numFmtId="0" fontId="21" fillId="40" borderId="21" xfId="74" applyNumberFormat="1" applyFont="1" applyFill="1" applyBorder="1" applyAlignment="1">
      <alignment horizontal="centerContinuous" vertical="top"/>
      <protection/>
    </xf>
    <xf numFmtId="0" fontId="21" fillId="40" borderId="22" xfId="74" applyNumberFormat="1" applyFont="1" applyFill="1" applyBorder="1" applyAlignment="1">
      <alignment horizontal="center" vertical="top"/>
      <protection/>
    </xf>
    <xf numFmtId="0" fontId="21" fillId="40" borderId="23" xfId="74" applyNumberFormat="1" applyFont="1" applyFill="1" applyBorder="1" applyAlignment="1">
      <alignment horizontal="center" vertical="top"/>
      <protection/>
    </xf>
    <xf numFmtId="0" fontId="21" fillId="40" borderId="24" xfId="74" applyNumberFormat="1" applyFont="1" applyFill="1" applyBorder="1" applyAlignment="1">
      <alignment horizontal="center" vertical="top"/>
      <protection/>
    </xf>
    <xf numFmtId="0" fontId="21" fillId="40" borderId="25" xfId="74" applyNumberFormat="1" applyFont="1" applyFill="1" applyBorder="1" applyAlignment="1">
      <alignment horizontal="center" vertical="top"/>
      <protection/>
    </xf>
    <xf numFmtId="0" fontId="21" fillId="40" borderId="26" xfId="74" applyNumberFormat="1" applyFont="1" applyFill="1" applyBorder="1" applyAlignment="1">
      <alignment horizontal="center" vertical="top"/>
      <protection/>
    </xf>
    <xf numFmtId="0" fontId="21" fillId="40" borderId="27" xfId="75" applyNumberFormat="1" applyFont="1" applyFill="1" applyBorder="1" applyAlignment="1">
      <alignment horizontal="right" vertical="center"/>
      <protection/>
    </xf>
    <xf numFmtId="0" fontId="21" fillId="40" borderId="28" xfId="75" applyNumberFormat="1" applyFont="1" applyFill="1" applyBorder="1" applyAlignment="1">
      <alignment horizontal="right" vertical="center"/>
      <protection/>
    </xf>
    <xf numFmtId="0" fontId="21" fillId="40" borderId="29" xfId="75" applyNumberFormat="1" applyFont="1" applyFill="1" applyBorder="1" applyAlignment="1">
      <alignment horizontal="left"/>
      <protection/>
    </xf>
    <xf numFmtId="165" fontId="21" fillId="40" borderId="0" xfId="75" applyNumberFormat="1" applyFont="1" applyFill="1" applyBorder="1" applyAlignment="1">
      <alignment horizontal="right"/>
      <protection/>
    </xf>
    <xf numFmtId="164" fontId="21" fillId="40" borderId="0" xfId="75" applyNumberFormat="1" applyFont="1" applyFill="1" applyBorder="1" applyAlignment="1">
      <alignment horizontal="right"/>
      <protection/>
    </xf>
    <xf numFmtId="165" fontId="21" fillId="40" borderId="30" xfId="75" applyNumberFormat="1" applyFont="1" applyFill="1" applyBorder="1" applyAlignment="1">
      <alignment horizontal="right"/>
      <protection/>
    </xf>
    <xf numFmtId="0" fontId="20" fillId="40" borderId="29" xfId="75" applyNumberFormat="1" applyFont="1" applyFill="1" applyBorder="1" applyAlignment="1">
      <alignment horizontal="left"/>
      <protection/>
    </xf>
    <xf numFmtId="0" fontId="21" fillId="40" borderId="31" xfId="75" applyNumberFormat="1" applyFont="1" applyFill="1" applyBorder="1" applyAlignment="1">
      <alignment horizontal="left"/>
      <protection/>
    </xf>
    <xf numFmtId="165" fontId="21" fillId="40" borderId="32" xfId="75" applyNumberFormat="1" applyFont="1" applyFill="1" applyBorder="1" applyAlignment="1">
      <alignment horizontal="right"/>
      <protection/>
    </xf>
    <xf numFmtId="164" fontId="21" fillId="40" borderId="32" xfId="75" applyNumberFormat="1" applyFont="1" applyFill="1" applyBorder="1" applyAlignment="1">
      <alignment horizontal="right"/>
      <protection/>
    </xf>
    <xf numFmtId="165" fontId="21" fillId="40" borderId="33" xfId="75" applyNumberFormat="1" applyFont="1" applyFill="1" applyBorder="1" applyAlignment="1">
      <alignment horizontal="right"/>
      <protection/>
    </xf>
    <xf numFmtId="0" fontId="21" fillId="40" borderId="34" xfId="0" applyNumberFormat="1" applyFont="1" applyFill="1" applyBorder="1" applyAlignment="1">
      <alignment horizontal="center" vertical="center"/>
    </xf>
    <xf numFmtId="0" fontId="21" fillId="40" borderId="35" xfId="0" applyNumberFormat="1" applyFont="1" applyFill="1" applyBorder="1" applyAlignment="1">
      <alignment horizontal="center" vertical="center"/>
    </xf>
    <xf numFmtId="0" fontId="21" fillId="40" borderId="36" xfId="0" applyNumberFormat="1" applyFont="1" applyFill="1" applyBorder="1" applyAlignment="1">
      <alignment horizontal="centerContinuous" vertical="center"/>
    </xf>
    <xf numFmtId="0" fontId="21" fillId="40" borderId="37" xfId="0" applyNumberFormat="1" applyFont="1" applyFill="1" applyBorder="1" applyAlignment="1">
      <alignment horizontal="centerContinuous" vertical="center"/>
    </xf>
    <xf numFmtId="0" fontId="21" fillId="40" borderId="38" xfId="0" applyNumberFormat="1" applyFont="1" applyFill="1" applyBorder="1" applyAlignment="1">
      <alignment horizontal="centerContinuous" vertical="center"/>
    </xf>
    <xf numFmtId="0" fontId="21" fillId="40" borderId="39" xfId="0" applyNumberFormat="1" applyFont="1" applyFill="1" applyBorder="1" applyAlignment="1">
      <alignment horizontal="center" vertical="center"/>
    </xf>
    <xf numFmtId="0" fontId="21" fillId="40" borderId="23" xfId="0" applyNumberFormat="1" applyFont="1" applyFill="1" applyBorder="1" applyAlignment="1">
      <alignment horizontal="center" vertical="center"/>
    </xf>
    <xf numFmtId="0" fontId="21" fillId="40" borderId="40" xfId="0" applyNumberFormat="1" applyFont="1" applyFill="1" applyBorder="1" applyAlignment="1">
      <alignment horizontal="center" vertical="center"/>
    </xf>
    <xf numFmtId="0" fontId="21" fillId="40" borderId="0" xfId="0" applyNumberFormat="1" applyFont="1" applyFill="1" applyBorder="1" applyAlignment="1">
      <alignment horizontal="center" vertical="center"/>
    </xf>
    <xf numFmtId="0" fontId="21" fillId="40" borderId="22" xfId="0" applyNumberFormat="1" applyFont="1" applyFill="1" applyBorder="1" applyAlignment="1">
      <alignment horizontal="center" vertical="center"/>
    </xf>
    <xf numFmtId="0" fontId="21" fillId="40" borderId="22" xfId="0" applyNumberFormat="1" applyFont="1" applyFill="1" applyBorder="1" applyAlignment="1">
      <alignment horizontal="centerContinuous" vertical="center"/>
    </xf>
    <xf numFmtId="0" fontId="21" fillId="40" borderId="41" xfId="0" applyNumberFormat="1" applyFont="1" applyFill="1" applyBorder="1" applyAlignment="1">
      <alignment horizontal="left" vertical="center"/>
    </xf>
    <xf numFmtId="165" fontId="21" fillId="40" borderId="0" xfId="0" applyNumberFormat="1" applyFont="1" applyFill="1" applyBorder="1" applyAlignment="1">
      <alignment horizontal="right" vertical="center"/>
    </xf>
    <xf numFmtId="165" fontId="21" fillId="40" borderId="42" xfId="0" applyNumberFormat="1" applyFont="1" applyFill="1" applyBorder="1" applyAlignment="1">
      <alignment horizontal="right" vertical="center"/>
    </xf>
    <xf numFmtId="165" fontId="21" fillId="40" borderId="43" xfId="0" applyNumberFormat="1" applyFont="1" applyFill="1" applyBorder="1" applyAlignment="1">
      <alignment horizontal="right" vertical="center"/>
    </xf>
    <xf numFmtId="0" fontId="21" fillId="40" borderId="29" xfId="0" applyNumberFormat="1" applyFont="1" applyFill="1" applyBorder="1" applyAlignment="1">
      <alignment horizontal="left" vertical="center"/>
    </xf>
    <xf numFmtId="0" fontId="21" fillId="40" borderId="31" xfId="0" applyNumberFormat="1" applyFont="1" applyFill="1" applyBorder="1" applyAlignment="1">
      <alignment horizontal="left" vertical="center"/>
    </xf>
    <xf numFmtId="165" fontId="21" fillId="40" borderId="32" xfId="0" applyNumberFormat="1" applyFont="1" applyFill="1" applyBorder="1" applyAlignment="1">
      <alignment horizontal="right" vertical="center"/>
    </xf>
    <xf numFmtId="165" fontId="21" fillId="40" borderId="33" xfId="0" applyNumberFormat="1" applyFont="1" applyFill="1" applyBorder="1" applyAlignment="1">
      <alignment horizontal="right" vertical="center"/>
    </xf>
    <xf numFmtId="0" fontId="21" fillId="40" borderId="44" xfId="0" applyNumberFormat="1" applyFont="1" applyFill="1" applyBorder="1" applyAlignment="1">
      <alignment horizontal="centerContinuous" vertical="center"/>
    </xf>
    <xf numFmtId="0" fontId="21" fillId="40" borderId="45" xfId="0" applyNumberFormat="1" applyFont="1" applyFill="1" applyBorder="1" applyAlignment="1">
      <alignment horizontal="centerContinuous" vertical="center"/>
    </xf>
    <xf numFmtId="0" fontId="21" fillId="40" borderId="46" xfId="0" applyNumberFormat="1" applyFont="1" applyFill="1" applyBorder="1" applyAlignment="1">
      <alignment horizontal="centerContinuous" vertical="center"/>
    </xf>
    <xf numFmtId="0" fontId="21" fillId="40" borderId="47" xfId="0" applyNumberFormat="1" applyFont="1" applyFill="1" applyBorder="1" applyAlignment="1">
      <alignment horizontal="centerContinuous" vertical="center"/>
    </xf>
    <xf numFmtId="0" fontId="21" fillId="40" borderId="24" xfId="0" applyNumberFormat="1" applyFont="1" applyFill="1" applyBorder="1" applyAlignment="1">
      <alignment horizontal="center" vertical="center"/>
    </xf>
    <xf numFmtId="0" fontId="21" fillId="40" borderId="29" xfId="0" applyNumberFormat="1" applyFont="1" applyFill="1" applyBorder="1" applyAlignment="1">
      <alignment horizontal="center" vertical="center"/>
    </xf>
    <xf numFmtId="0" fontId="21" fillId="40" borderId="24" xfId="0" applyNumberFormat="1" applyFont="1" applyFill="1" applyBorder="1" applyAlignment="1">
      <alignment horizontal="centerContinuous" vertical="center"/>
    </xf>
    <xf numFmtId="0" fontId="21" fillId="40" borderId="48" xfId="0" applyNumberFormat="1" applyFont="1" applyFill="1" applyBorder="1" applyAlignment="1">
      <alignment horizontal="center" vertical="center"/>
    </xf>
    <xf numFmtId="165" fontId="21" fillId="40" borderId="41" xfId="0" applyNumberFormat="1" applyFont="1" applyFill="1" applyBorder="1" applyAlignment="1">
      <alignment horizontal="right" vertical="center"/>
    </xf>
    <xf numFmtId="165" fontId="21" fillId="40" borderId="29" xfId="0" applyNumberFormat="1" applyFont="1" applyFill="1" applyBorder="1" applyAlignment="1">
      <alignment horizontal="right" vertical="center"/>
    </xf>
    <xf numFmtId="165" fontId="21" fillId="40" borderId="31" xfId="0" applyNumberFormat="1" applyFont="1" applyFill="1" applyBorder="1" applyAlignment="1">
      <alignment horizontal="right" vertical="center"/>
    </xf>
    <xf numFmtId="0" fontId="21" fillId="40" borderId="49" xfId="0" applyNumberFormat="1" applyFont="1" applyFill="1" applyBorder="1" applyAlignment="1">
      <alignment horizontal="centerContinuous" vertical="center"/>
    </xf>
    <xf numFmtId="0" fontId="21" fillId="40" borderId="50" xfId="0" applyNumberFormat="1" applyFont="1" applyFill="1" applyBorder="1" applyAlignment="1">
      <alignment horizontal="centerContinuous" vertical="center"/>
    </xf>
    <xf numFmtId="0" fontId="21" fillId="40" borderId="51" xfId="0" applyNumberFormat="1" applyFont="1" applyFill="1" applyBorder="1" applyAlignment="1">
      <alignment horizontal="centerContinuous" vertical="center"/>
    </xf>
    <xf numFmtId="0" fontId="21" fillId="40" borderId="52" xfId="0" applyNumberFormat="1" applyFont="1" applyFill="1" applyBorder="1" applyAlignment="1">
      <alignment horizontal="centerContinuous" vertical="center"/>
    </xf>
    <xf numFmtId="0" fontId="21" fillId="40" borderId="21" xfId="0" applyNumberFormat="1" applyFont="1" applyFill="1" applyBorder="1" applyAlignment="1">
      <alignment horizontal="center" vertical="center"/>
    </xf>
    <xf numFmtId="0" fontId="20" fillId="40" borderId="41" xfId="75" applyNumberFormat="1" applyFont="1" applyFill="1" applyBorder="1" applyAlignment="1">
      <alignment horizontal="left"/>
      <protection/>
    </xf>
    <xf numFmtId="0" fontId="21" fillId="40" borderId="42" xfId="75" applyNumberFormat="1" applyFont="1" applyFill="1" applyBorder="1" applyAlignment="1">
      <alignment horizontal="right"/>
      <protection/>
    </xf>
    <xf numFmtId="0" fontId="21" fillId="40" borderId="43" xfId="75" applyNumberFormat="1" applyFont="1" applyFill="1" applyBorder="1" applyAlignment="1">
      <alignment horizontal="right"/>
      <protection/>
    </xf>
    <xf numFmtId="0" fontId="21" fillId="40" borderId="39" xfId="75" applyNumberFormat="1" applyFont="1" applyFill="1" applyBorder="1" applyAlignment="1">
      <alignment horizontal="center" vertical="center"/>
      <protection/>
    </xf>
    <xf numFmtId="0" fontId="21" fillId="40" borderId="34" xfId="75" applyNumberFormat="1" applyFont="1" applyFill="1" applyBorder="1" applyAlignment="1">
      <alignment horizontal="centerContinuous" vertical="center"/>
      <protection/>
    </xf>
    <xf numFmtId="0" fontId="21" fillId="40" borderId="20" xfId="75" applyNumberFormat="1" applyFont="1" applyFill="1" applyBorder="1" applyAlignment="1">
      <alignment horizontal="centerContinuous" vertical="center"/>
      <protection/>
    </xf>
    <xf numFmtId="0" fontId="21" fillId="40" borderId="39" xfId="75" applyNumberFormat="1" applyFont="1" applyFill="1" applyBorder="1" applyAlignment="1">
      <alignment horizontal="centerContinuous" vertical="center"/>
      <protection/>
    </xf>
    <xf numFmtId="0" fontId="21" fillId="40" borderId="53" xfId="75" applyNumberFormat="1" applyFont="1" applyFill="1" applyBorder="1" applyAlignment="1">
      <alignment horizontal="centerContinuous" vertical="center"/>
      <protection/>
    </xf>
    <xf numFmtId="0" fontId="21" fillId="40" borderId="22" xfId="75" applyNumberFormat="1" applyFont="1" applyFill="1" applyBorder="1" applyAlignment="1">
      <alignment horizontal="center" vertical="center"/>
      <protection/>
    </xf>
    <xf numFmtId="0" fontId="21" fillId="40" borderId="23" xfId="75" applyNumberFormat="1" applyFont="1" applyFill="1" applyBorder="1" applyAlignment="1">
      <alignment horizontal="center" vertical="center"/>
      <protection/>
    </xf>
    <xf numFmtId="0" fontId="21" fillId="40" borderId="24" xfId="75" applyNumberFormat="1" applyFont="1" applyFill="1" applyBorder="1" applyAlignment="1">
      <alignment horizontal="center" vertical="center"/>
      <protection/>
    </xf>
    <xf numFmtId="0" fontId="20" fillId="40" borderId="34" xfId="75" applyNumberFormat="1" applyFont="1" applyFill="1" applyBorder="1" applyAlignment="1">
      <alignment/>
      <protection/>
    </xf>
    <xf numFmtId="0" fontId="21" fillId="40" borderId="54" xfId="75" applyNumberFormat="1" applyFont="1" applyFill="1" applyBorder="1" applyAlignment="1">
      <alignment horizontal="right"/>
      <protection/>
    </xf>
    <xf numFmtId="0" fontId="21" fillId="40" borderId="55" xfId="75" applyNumberFormat="1" applyFont="1" applyFill="1" applyBorder="1" applyAlignment="1">
      <alignment horizontal="right"/>
      <protection/>
    </xf>
    <xf numFmtId="0" fontId="21" fillId="40" borderId="39" xfId="74" applyNumberFormat="1" applyFont="1" applyFill="1" applyBorder="1" applyAlignment="1">
      <alignment horizontal="center" vertical="top"/>
      <protection/>
    </xf>
    <xf numFmtId="0" fontId="21" fillId="40" borderId="34" xfId="74" applyNumberFormat="1" applyFont="1" applyFill="1" applyBorder="1" applyAlignment="1">
      <alignment horizontal="centerContinuous" vertical="top"/>
      <protection/>
    </xf>
    <xf numFmtId="0" fontId="21" fillId="40" borderId="39" xfId="74" applyNumberFormat="1" applyFont="1" applyFill="1" applyBorder="1" applyAlignment="1">
      <alignment horizontal="centerContinuous" vertical="top"/>
      <protection/>
    </xf>
    <xf numFmtId="0" fontId="21" fillId="40" borderId="53" xfId="74" applyNumberFormat="1" applyFont="1" applyFill="1" applyBorder="1" applyAlignment="1">
      <alignment horizontal="centerContinuous" vertical="top"/>
      <protection/>
    </xf>
    <xf numFmtId="165" fontId="20" fillId="41" borderId="0" xfId="75" applyNumberFormat="1" applyFont="1" applyFill="1" applyBorder="1" applyAlignment="1">
      <alignment horizontal="right"/>
      <protection/>
    </xf>
    <xf numFmtId="165" fontId="20" fillId="41" borderId="30" xfId="75" applyNumberFormat="1" applyFont="1" applyFill="1" applyBorder="1" applyAlignment="1">
      <alignment horizontal="right"/>
      <protection/>
    </xf>
    <xf numFmtId="0" fontId="18" fillId="38" borderId="56" xfId="74" applyFont="1" applyFill="1" applyBorder="1" applyAlignment="1">
      <alignment vertical="top" wrapText="1"/>
      <protection/>
    </xf>
    <xf numFmtId="164" fontId="18" fillId="38" borderId="56" xfId="74" applyNumberFormat="1" applyFont="1" applyFill="1" applyBorder="1" applyAlignment="1">
      <alignment horizontal="right" vertical="top" wrapText="1"/>
      <protection/>
    </xf>
    <xf numFmtId="165" fontId="18" fillId="38" borderId="56" xfId="74" applyNumberFormat="1" applyFont="1" applyFill="1" applyBorder="1" applyAlignment="1">
      <alignment horizontal="right" vertical="top" wrapText="1"/>
      <protection/>
    </xf>
    <xf numFmtId="0" fontId="18" fillId="38" borderId="40" xfId="74" applyFont="1" applyFill="1" applyBorder="1" applyAlignment="1">
      <alignment vertical="top" wrapText="1"/>
      <protection/>
    </xf>
    <xf numFmtId="164" fontId="18" fillId="38" borderId="40" xfId="74" applyNumberFormat="1" applyFont="1" applyFill="1" applyBorder="1" applyAlignment="1">
      <alignment horizontal="right" vertical="top" wrapText="1"/>
      <protection/>
    </xf>
    <xf numFmtId="165" fontId="18" fillId="38" borderId="40" xfId="74" applyNumberFormat="1" applyFont="1" applyFill="1" applyBorder="1" applyAlignment="1">
      <alignment horizontal="right" vertical="top" wrapText="1"/>
      <protection/>
    </xf>
    <xf numFmtId="0" fontId="18" fillId="38" borderId="56" xfId="75" applyFont="1" applyFill="1" applyBorder="1">
      <alignment/>
      <protection/>
    </xf>
    <xf numFmtId="165" fontId="1" fillId="38" borderId="56" xfId="75" applyNumberFormat="1" applyFont="1" applyFill="1" applyBorder="1" applyAlignment="1">
      <alignment horizontal="right" vertical="top"/>
      <protection/>
    </xf>
    <xf numFmtId="164" fontId="1" fillId="38" borderId="56" xfId="75" applyNumberFormat="1" applyFont="1" applyFill="1" applyBorder="1" applyAlignment="1">
      <alignment horizontal="right" vertical="top" wrapText="1"/>
      <protection/>
    </xf>
    <xf numFmtId="165" fontId="1" fillId="38" borderId="56" xfId="75" applyNumberFormat="1" applyFont="1" applyFill="1" applyBorder="1" applyAlignment="1">
      <alignment horizontal="right" vertical="top" wrapText="1"/>
      <protection/>
    </xf>
    <xf numFmtId="0" fontId="18" fillId="38" borderId="40" xfId="75" applyFont="1" applyFill="1" applyBorder="1">
      <alignment/>
      <protection/>
    </xf>
    <xf numFmtId="165" fontId="1" fillId="38" borderId="40" xfId="75" applyNumberFormat="1" applyFont="1" applyFill="1" applyBorder="1" applyAlignment="1">
      <alignment horizontal="right" vertical="top"/>
      <protection/>
    </xf>
    <xf numFmtId="164" fontId="1" fillId="38" borderId="40" xfId="75" applyNumberFormat="1" applyFont="1" applyFill="1" applyBorder="1" applyAlignment="1">
      <alignment horizontal="right" vertical="top" wrapText="1"/>
      <protection/>
    </xf>
    <xf numFmtId="165" fontId="1" fillId="38" borderId="40" xfId="75" applyNumberFormat="1" applyFont="1" applyFill="1" applyBorder="1" applyAlignment="1">
      <alignment horizontal="right" vertical="top" wrapText="1"/>
      <protection/>
    </xf>
    <xf numFmtId="0" fontId="18" fillId="38" borderId="57" xfId="75" applyFont="1" applyFill="1" applyBorder="1">
      <alignment/>
      <protection/>
    </xf>
    <xf numFmtId="165" fontId="1" fillId="38" borderId="57" xfId="75" applyNumberFormat="1" applyFont="1" applyFill="1" applyBorder="1" applyAlignment="1">
      <alignment horizontal="right" vertical="top"/>
      <protection/>
    </xf>
    <xf numFmtId="164" fontId="1" fillId="38" borderId="57" xfId="75" applyNumberFormat="1" applyFont="1" applyFill="1" applyBorder="1" applyAlignment="1">
      <alignment horizontal="right" vertical="top" wrapText="1"/>
      <protection/>
    </xf>
    <xf numFmtId="165" fontId="1" fillId="38" borderId="57" xfId="75" applyNumberFormat="1" applyFont="1" applyFill="1" applyBorder="1" applyAlignment="1">
      <alignment horizontal="right" vertical="top" wrapText="1"/>
      <protection/>
    </xf>
    <xf numFmtId="3" fontId="18" fillId="38" borderId="0" xfId="74" applyNumberFormat="1" applyFont="1" applyFill="1" applyBorder="1" applyAlignment="1">
      <alignment horizontal="right" vertical="top" wrapText="1"/>
      <protection/>
    </xf>
    <xf numFmtId="3" fontId="20" fillId="41" borderId="0" xfId="75" applyNumberFormat="1" applyFont="1" applyFill="1" applyBorder="1" applyAlignment="1">
      <alignment horizontal="right"/>
      <protection/>
    </xf>
    <xf numFmtId="3" fontId="18" fillId="38" borderId="56" xfId="74" applyNumberFormat="1" applyFont="1" applyFill="1" applyBorder="1" applyAlignment="1">
      <alignment horizontal="right" vertical="top" wrapText="1"/>
      <protection/>
    </xf>
    <xf numFmtId="3" fontId="18" fillId="38" borderId="40" xfId="74" applyNumberFormat="1" applyFont="1" applyFill="1" applyBorder="1" applyAlignment="1">
      <alignment horizontal="right" vertical="top" wrapText="1"/>
      <protection/>
    </xf>
    <xf numFmtId="3" fontId="21" fillId="41" borderId="30" xfId="75" applyNumberFormat="1" applyFont="1" applyFill="1" applyBorder="1" applyAlignment="1">
      <alignment horizontal="right"/>
      <protection/>
    </xf>
    <xf numFmtId="2" fontId="1" fillId="38" borderId="56" xfId="75" applyNumberFormat="1" applyFont="1" applyFill="1" applyBorder="1" applyAlignment="1">
      <alignment horizontal="right" vertical="top" wrapText="1"/>
      <protection/>
    </xf>
    <xf numFmtId="2" fontId="1" fillId="38" borderId="40" xfId="75" applyNumberFormat="1" applyFont="1" applyFill="1" applyBorder="1" applyAlignment="1">
      <alignment horizontal="right" vertical="top" wrapText="1"/>
      <protection/>
    </xf>
    <xf numFmtId="0" fontId="18" fillId="38" borderId="40" xfId="74" applyFont="1" applyFill="1" applyBorder="1" applyAlignment="1">
      <alignment vertical="top"/>
      <protection/>
    </xf>
    <xf numFmtId="0" fontId="18" fillId="38" borderId="56" xfId="74" applyFont="1" applyFill="1" applyBorder="1" applyAlignment="1">
      <alignment vertical="top"/>
      <protection/>
    </xf>
    <xf numFmtId="164" fontId="18" fillId="38" borderId="40" xfId="75" applyNumberFormat="1" applyFont="1" applyFill="1" applyBorder="1" applyAlignment="1">
      <alignment horizontal="right" vertical="top" wrapText="1"/>
      <protection/>
    </xf>
    <xf numFmtId="2" fontId="1" fillId="38" borderId="57" xfId="75" applyNumberFormat="1" applyFont="1" applyFill="1" applyBorder="1" applyAlignment="1">
      <alignment horizontal="right" vertical="top" wrapText="1"/>
      <protection/>
    </xf>
    <xf numFmtId="3" fontId="18" fillId="38" borderId="41" xfId="74" applyNumberFormat="1" applyFont="1" applyFill="1" applyBorder="1" applyAlignment="1">
      <alignment horizontal="right" vertical="top" wrapText="1"/>
      <protection/>
    </xf>
    <xf numFmtId="164" fontId="18" fillId="38" borderId="42" xfId="74" applyNumberFormat="1" applyFont="1" applyFill="1" applyBorder="1" applyAlignment="1">
      <alignment horizontal="right" vertical="top" wrapText="1"/>
      <protection/>
    </xf>
    <xf numFmtId="165" fontId="18" fillId="38" borderId="42" xfId="74" applyNumberFormat="1" applyFont="1" applyFill="1" applyBorder="1" applyAlignment="1">
      <alignment horizontal="right" vertical="top" wrapText="1"/>
      <protection/>
    </xf>
    <xf numFmtId="3" fontId="18" fillId="38" borderId="42" xfId="74" applyNumberFormat="1" applyFont="1" applyFill="1" applyBorder="1" applyAlignment="1">
      <alignment horizontal="right" vertical="top" wrapText="1"/>
      <protection/>
    </xf>
    <xf numFmtId="3" fontId="18" fillId="38" borderId="43" xfId="74" applyNumberFormat="1" applyFont="1" applyFill="1" applyBorder="1" applyAlignment="1">
      <alignment horizontal="right" vertical="top" wrapText="1"/>
      <protection/>
    </xf>
    <xf numFmtId="3" fontId="18" fillId="38" borderId="29" xfId="74" applyNumberFormat="1" applyFont="1" applyFill="1" applyBorder="1" applyAlignment="1">
      <alignment horizontal="right" vertical="top" wrapText="1"/>
      <protection/>
    </xf>
    <xf numFmtId="164" fontId="18" fillId="38" borderId="0" xfId="74" applyNumberFormat="1" applyFont="1" applyFill="1" applyBorder="1" applyAlignment="1">
      <alignment horizontal="right" vertical="top" wrapText="1"/>
      <protection/>
    </xf>
    <xf numFmtId="165" fontId="18" fillId="38" borderId="0" xfId="74" applyNumberFormat="1" applyFont="1" applyFill="1" applyBorder="1" applyAlignment="1">
      <alignment horizontal="right" vertical="top" wrapText="1"/>
      <protection/>
    </xf>
    <xf numFmtId="3" fontId="18" fillId="38" borderId="30" xfId="74" applyNumberFormat="1" applyFont="1" applyFill="1" applyBorder="1" applyAlignment="1">
      <alignment horizontal="right" vertical="top" wrapText="1"/>
      <protection/>
    </xf>
    <xf numFmtId="3" fontId="18" fillId="38" borderId="31" xfId="74" applyNumberFormat="1" applyFont="1" applyFill="1" applyBorder="1" applyAlignment="1">
      <alignment horizontal="right" vertical="top" wrapText="1"/>
      <protection/>
    </xf>
    <xf numFmtId="164" fontId="18" fillId="38" borderId="32" xfId="74" applyNumberFormat="1" applyFont="1" applyFill="1" applyBorder="1" applyAlignment="1">
      <alignment horizontal="right" vertical="top" wrapText="1"/>
      <protection/>
    </xf>
    <xf numFmtId="165" fontId="18" fillId="38" borderId="32" xfId="74" applyNumberFormat="1" applyFont="1" applyFill="1" applyBorder="1" applyAlignment="1">
      <alignment horizontal="right" vertical="top" wrapText="1"/>
      <protection/>
    </xf>
    <xf numFmtId="3" fontId="18" fillId="38" borderId="32" xfId="74" applyNumberFormat="1" applyFont="1" applyFill="1" applyBorder="1" applyAlignment="1">
      <alignment horizontal="right" vertical="top" wrapText="1"/>
      <protection/>
    </xf>
    <xf numFmtId="3" fontId="18" fillId="38" borderId="33" xfId="74" applyNumberFormat="1" applyFont="1" applyFill="1" applyBorder="1" applyAlignment="1">
      <alignment horizontal="right" vertical="top" wrapText="1"/>
      <protection/>
    </xf>
    <xf numFmtId="0" fontId="20" fillId="40" borderId="18" xfId="75" applyNumberFormat="1" applyFont="1" applyFill="1" applyBorder="1" applyAlignment="1">
      <alignment horizontal="left"/>
      <protection/>
    </xf>
    <xf numFmtId="0" fontId="20" fillId="40" borderId="27" xfId="75" applyNumberFormat="1" applyFont="1" applyFill="1" applyBorder="1" applyAlignment="1">
      <alignment horizontal="left"/>
      <protection/>
    </xf>
    <xf numFmtId="0" fontId="20" fillId="40" borderId="28" xfId="75" applyNumberFormat="1" applyFont="1" applyFill="1" applyBorder="1" applyAlignment="1">
      <alignment horizontal="left"/>
      <protection/>
    </xf>
    <xf numFmtId="0" fontId="4" fillId="0" borderId="31" xfId="75" applyBorder="1" applyAlignment="1">
      <alignment horizontal="center"/>
      <protection/>
    </xf>
    <xf numFmtId="0" fontId="4" fillId="0" borderId="32" xfId="75" applyBorder="1" applyAlignment="1">
      <alignment horizontal="center"/>
      <protection/>
    </xf>
    <xf numFmtId="0" fontId="4" fillId="0" borderId="33" xfId="75" applyBorder="1" applyAlignment="1">
      <alignment horizontal="center"/>
      <protection/>
    </xf>
    <xf numFmtId="0" fontId="19" fillId="0" borderId="31" xfId="75" applyNumberFormat="1" applyFont="1" applyBorder="1" applyAlignment="1">
      <alignment horizontal="center"/>
      <protection/>
    </xf>
    <xf numFmtId="0" fontId="19" fillId="0" borderId="32" xfId="75" applyNumberFormat="1" applyFont="1" applyBorder="1" applyAlignment="1">
      <alignment horizontal="center"/>
      <protection/>
    </xf>
    <xf numFmtId="0" fontId="19" fillId="0" borderId="33" xfId="75" applyNumberFormat="1" applyFont="1" applyBorder="1" applyAlignment="1">
      <alignment horizontal="center"/>
      <protection/>
    </xf>
    <xf numFmtId="164" fontId="1" fillId="0" borderId="18" xfId="75" applyNumberFormat="1" applyFont="1" applyBorder="1" applyAlignment="1">
      <alignment horizontal="center" vertical="top" wrapText="1"/>
      <protection/>
    </xf>
    <xf numFmtId="164" fontId="1" fillId="0" borderId="27" xfId="75" applyNumberFormat="1" applyFont="1" applyBorder="1" applyAlignment="1">
      <alignment horizontal="center" vertical="top" wrapText="1"/>
      <protection/>
    </xf>
    <xf numFmtId="164" fontId="1" fillId="0" borderId="28" xfId="75" applyNumberFormat="1" applyFont="1" applyBorder="1" applyAlignment="1">
      <alignment horizontal="center" vertical="top" wrapText="1"/>
      <protection/>
    </xf>
    <xf numFmtId="0" fontId="23" fillId="0" borderId="0" xfId="75" applyNumberFormat="1" applyFont="1" applyAlignment="1">
      <alignment horizontal="center" vertical="center"/>
      <protection/>
    </xf>
    <xf numFmtId="0" fontId="21" fillId="40" borderId="58" xfId="75" applyNumberFormat="1" applyFont="1" applyFill="1" applyBorder="1" applyAlignment="1">
      <alignment vertical="center" wrapText="1"/>
      <protection/>
    </xf>
    <xf numFmtId="0" fontId="22" fillId="40" borderId="59" xfId="75" applyFont="1" applyFill="1" applyBorder="1" applyAlignment="1">
      <alignment vertical="center" wrapText="1"/>
      <protection/>
    </xf>
    <xf numFmtId="0" fontId="22" fillId="40" borderId="60" xfId="75" applyFont="1" applyFill="1" applyBorder="1" applyAlignment="1">
      <alignment vertical="center" wrapText="1"/>
      <protection/>
    </xf>
    <xf numFmtId="0" fontId="18" fillId="0" borderId="18" xfId="74" applyFont="1" applyBorder="1" applyAlignment="1">
      <alignment horizontal="center" vertical="top" wrapText="1"/>
      <protection/>
    </xf>
    <xf numFmtId="0" fontId="18" fillId="0" borderId="27" xfId="74" applyFont="1" applyBorder="1" applyAlignment="1">
      <alignment horizontal="center" vertical="top" wrapText="1"/>
      <protection/>
    </xf>
    <xf numFmtId="0" fontId="18" fillId="0" borderId="28" xfId="74" applyFont="1" applyBorder="1" applyAlignment="1">
      <alignment horizontal="center" vertical="top" wrapText="1"/>
      <protection/>
    </xf>
    <xf numFmtId="0" fontId="17" fillId="0" borderId="18" xfId="75" applyNumberFormat="1" applyFont="1" applyBorder="1" applyAlignment="1">
      <alignment horizontal="center"/>
      <protection/>
    </xf>
    <xf numFmtId="0" fontId="17" fillId="0" borderId="27" xfId="75" applyNumberFormat="1" applyFont="1" applyBorder="1" applyAlignment="1">
      <alignment horizontal="center"/>
      <protection/>
    </xf>
    <xf numFmtId="0" fontId="17" fillId="0" borderId="28" xfId="75" applyNumberFormat="1" applyFont="1" applyBorder="1" applyAlignment="1">
      <alignment horizontal="center"/>
      <protection/>
    </xf>
    <xf numFmtId="0" fontId="21" fillId="40" borderId="39" xfId="75" applyNumberFormat="1" applyFont="1" applyFill="1" applyBorder="1" applyAlignment="1">
      <alignment vertical="center" wrapText="1"/>
      <protection/>
    </xf>
    <xf numFmtId="0" fontId="22" fillId="40" borderId="22" xfId="75" applyFont="1" applyFill="1" applyBorder="1" applyAlignment="1">
      <alignment vertical="center" wrapText="1"/>
      <protection/>
    </xf>
    <xf numFmtId="0" fontId="22" fillId="40" borderId="61" xfId="75" applyFont="1" applyFill="1" applyBorder="1" applyAlignment="1">
      <alignment vertical="center" wrapText="1"/>
      <protection/>
    </xf>
    <xf numFmtId="0" fontId="4" fillId="0" borderId="18" xfId="75" applyBorder="1" applyAlignment="1">
      <alignment horizontal="center"/>
      <protection/>
    </xf>
    <xf numFmtId="0" fontId="4" fillId="0" borderId="27" xfId="75" applyBorder="1" applyAlignment="1">
      <alignment horizontal="center"/>
      <protection/>
    </xf>
    <xf numFmtId="0" fontId="4" fillId="0" borderId="28" xfId="75" applyBorder="1" applyAlignment="1">
      <alignment horizontal="center"/>
      <protection/>
    </xf>
    <xf numFmtId="0" fontId="4" fillId="0" borderId="62" xfId="75" applyNumberFormat="1" applyBorder="1" applyAlignment="1">
      <alignment horizontal="center"/>
      <protection/>
    </xf>
    <xf numFmtId="0" fontId="4" fillId="0" borderId="36" xfId="75" applyNumberFormat="1" applyBorder="1" applyAlignment="1">
      <alignment horizontal="center"/>
      <protection/>
    </xf>
    <xf numFmtId="0" fontId="4" fillId="0" borderId="63" xfId="75" applyNumberFormat="1" applyBorder="1" applyAlignment="1">
      <alignment horizontal="center"/>
      <protection/>
    </xf>
  </cellXfs>
  <cellStyles count="78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EYDeviant" xfId="52"/>
    <cellStyle name="Good" xfId="53"/>
    <cellStyle name="Grey" xfId="54"/>
    <cellStyle name="Header" xfId="55"/>
    <cellStyle name="Header3rdlevel" xfId="56"/>
    <cellStyle name="Heading 1" xfId="57"/>
    <cellStyle name="Heading 2" xfId="58"/>
    <cellStyle name="Heading 3" xfId="59"/>
    <cellStyle name="Heading 4" xfId="60"/>
    <cellStyle name="Input" xfId="61"/>
    <cellStyle name="Input [yellow]" xfId="62"/>
    <cellStyle name="Linked Cell" xfId="63"/>
    <cellStyle name="Neutral" xfId="64"/>
    <cellStyle name="NJS" xfId="65"/>
    <cellStyle name="Normal - Style1" xfId="66"/>
    <cellStyle name="Normal - Style2" xfId="67"/>
    <cellStyle name="Normal - Style3" xfId="68"/>
    <cellStyle name="Normal - Style4" xfId="69"/>
    <cellStyle name="Normal - Style5" xfId="70"/>
    <cellStyle name="Normal - Style6" xfId="71"/>
    <cellStyle name="Normal - Style7" xfId="72"/>
    <cellStyle name="Normal - Style8" xfId="73"/>
    <cellStyle name="Normal 2" xfId="74"/>
    <cellStyle name="Normal_Revised SAICS for water and for sewerage" xfId="75"/>
    <cellStyle name="Note" xfId="76"/>
    <cellStyle name="NUMBER BOX" xfId="77"/>
    <cellStyle name="OTHER (TEXT BOX)" xfId="78"/>
    <cellStyle name="Output" xfId="79"/>
    <cellStyle name="Percent" xfId="80"/>
    <cellStyle name="Percent [2]" xfId="81"/>
    <cellStyle name="Style 1" xfId="82"/>
    <cellStyle name="Title" xfId="83"/>
    <cellStyle name="Total" xfId="84"/>
    <cellStyle name="Tusental (0)_pldt" xfId="85"/>
    <cellStyle name="Tusental_pldt" xfId="86"/>
    <cellStyle name="Valuta (0)_pldt" xfId="87"/>
    <cellStyle name="Valuta_pldt" xfId="88"/>
    <cellStyle name="Warning Text" xfId="89"/>
    <cellStyle name="white_text_on_blue" xfId="90"/>
    <cellStyle name="year_formats_pink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bubble.live.sharepoint.ofwat.net/Strategy%20&amp;%20Regulation/Regulatory%20Operations/Principal%20Statement/Charges/Charges%202014-15/Modelling/PSM%20December%202013%20121213%20Run3a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Overview"/>
      <sheetName val="Contents"/>
      <sheetName val="Anglian"/>
      <sheetName val="South Staffs"/>
      <sheetName val="Thames"/>
      <sheetName val="Welsh"/>
      <sheetName val="Yorkshire"/>
      <sheetName val="Standby"/>
      <sheetName val="&gt;50Ml remaining R"/>
      <sheetName val="Vulnerable Households"/>
      <sheetName val="UNM Site Area"/>
      <sheetName val="Inset"/>
      <sheetName val="Specials - Water"/>
      <sheetName val="Specials - Sewerage"/>
      <sheetName val="Specials - Trade Effluent"/>
      <sheetName val="BulkWaterSupplies"/>
      <sheetName val="Large User inputs"/>
      <sheetName val="Inputs1"/>
      <sheetName val="AccessTables"/>
      <sheetName val="AccessTableCheck"/>
      <sheetName val="LU&lt;250Ml"/>
      <sheetName val="LU&gt;250Ml"/>
      <sheetName val="LU_NoBand"/>
      <sheetName val="PY_NoBand"/>
      <sheetName val="NoBandRecordFSV"/>
      <sheetName val="NoBandRecordSEW"/>
      <sheetName val="NoBandRecordTE"/>
      <sheetName val="NoBandRecordTERadj"/>
      <sheetName val="Consistency"/>
      <sheetName val="Diffn Sources"/>
      <sheetName val="Balances and Checks"/>
      <sheetName val="Eco &amp; Standby Tariffs"/>
      <sheetName val="Trade Effluent"/>
      <sheetName val="Increase &amp; Diffn Inputs"/>
      <sheetName val="Summary"/>
      <sheetName val="Calculations - Tariff Basket"/>
      <sheetName val="Calculations - Bulk Water"/>
      <sheetName val="Calculations - Large Users"/>
      <sheetName val="Calculations - Water Specials"/>
      <sheetName val="Calculations- Sewerage Specials"/>
      <sheetName val="Calculation - TE Specials"/>
      <sheetName val="Outputs - PS"/>
      <sheetName val="Outputs - LU Summary"/>
      <sheetName val="Outputs - LU&gt;250Ml (Water)"/>
      <sheetName val="Outputs - LU&gt;250Ml (Sewerage)"/>
      <sheetName val="Outputs - LU&gt;250Ml (TE)"/>
      <sheetName val="Template"/>
    </sheetNames>
    <sheetDataSet>
      <sheetData sheetId="18">
        <row r="21">
          <cell r="M21">
            <v>100</v>
          </cell>
        </row>
        <row r="22">
          <cell r="M22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zoomScalePageLayoutView="0" workbookViewId="0" topLeftCell="A1">
      <selection activeCell="A1" sqref="A1:A16384"/>
    </sheetView>
  </sheetViews>
  <sheetFormatPr defaultColWidth="7.21484375" defaultRowHeight="15"/>
  <cols>
    <col min="1" max="1" width="20.4453125" style="2" customWidth="1"/>
    <col min="2" max="2" width="48.4453125" style="2" customWidth="1"/>
    <col min="3" max="15" width="15.21484375" style="2" customWidth="1"/>
    <col min="16" max="16384" width="7.21484375" style="2" customWidth="1"/>
  </cols>
  <sheetData>
    <row r="2" ht="21" customHeight="1">
      <c r="B2" s="17" t="s">
        <v>57</v>
      </c>
    </row>
    <row r="3" spans="2:15" ht="21" customHeight="1">
      <c r="B3" s="149" t="s">
        <v>58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2:15" ht="21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9.5">
      <c r="B5" s="16" t="s">
        <v>44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>
      <c r="B7" s="18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ht="15">
      <c r="B8" s="150" t="s">
        <v>1</v>
      </c>
      <c r="C8" s="19" t="s">
        <v>2</v>
      </c>
      <c r="D8" s="20" t="s">
        <v>3</v>
      </c>
      <c r="E8" s="20" t="s">
        <v>4</v>
      </c>
      <c r="F8" s="20" t="s">
        <v>6</v>
      </c>
      <c r="G8" s="21" t="s">
        <v>5</v>
      </c>
      <c r="H8" s="20" t="s">
        <v>3</v>
      </c>
      <c r="I8" s="20" t="s">
        <v>4</v>
      </c>
      <c r="J8" s="20" t="s">
        <v>6</v>
      </c>
      <c r="K8" s="21" t="s">
        <v>5</v>
      </c>
      <c r="L8" s="20" t="s">
        <v>3</v>
      </c>
      <c r="M8" s="20" t="s">
        <v>4</v>
      </c>
      <c r="N8" s="20" t="s">
        <v>6</v>
      </c>
      <c r="O8" s="22" t="s">
        <v>5</v>
      </c>
    </row>
    <row r="9" spans="2:17" ht="15">
      <c r="B9" s="151"/>
      <c r="C9" s="23" t="s">
        <v>7</v>
      </c>
      <c r="D9" s="24" t="s">
        <v>8</v>
      </c>
      <c r="E9" s="24" t="s">
        <v>9</v>
      </c>
      <c r="F9" s="24" t="s">
        <v>11</v>
      </c>
      <c r="G9" s="23" t="s">
        <v>10</v>
      </c>
      <c r="H9" s="24" t="s">
        <v>8</v>
      </c>
      <c r="I9" s="24" t="s">
        <v>9</v>
      </c>
      <c r="J9" s="24" t="s">
        <v>11</v>
      </c>
      <c r="K9" s="23" t="s">
        <v>12</v>
      </c>
      <c r="L9" s="24" t="s">
        <v>8</v>
      </c>
      <c r="M9" s="24" t="s">
        <v>9</v>
      </c>
      <c r="N9" s="24" t="s">
        <v>11</v>
      </c>
      <c r="O9" s="25" t="s">
        <v>13</v>
      </c>
      <c r="Q9" s="11"/>
    </row>
    <row r="10" spans="2:17" ht="15">
      <c r="B10" s="152"/>
      <c r="C10" s="26" t="s">
        <v>50</v>
      </c>
      <c r="D10" s="26" t="s">
        <v>50</v>
      </c>
      <c r="E10" s="26" t="s">
        <v>50</v>
      </c>
      <c r="F10" s="26" t="s">
        <v>50</v>
      </c>
      <c r="G10" s="26" t="s">
        <v>50</v>
      </c>
      <c r="H10" s="26" t="s">
        <v>51</v>
      </c>
      <c r="I10" s="26" t="s">
        <v>51</v>
      </c>
      <c r="J10" s="26" t="s">
        <v>51</v>
      </c>
      <c r="K10" s="26" t="s">
        <v>51</v>
      </c>
      <c r="L10" s="26" t="s">
        <v>52</v>
      </c>
      <c r="M10" s="26" t="s">
        <v>52</v>
      </c>
      <c r="N10" s="26" t="s">
        <v>52</v>
      </c>
      <c r="O10" s="27" t="s">
        <v>52</v>
      </c>
      <c r="Q10" s="11"/>
    </row>
    <row r="11" spans="2:17" s="12" customFormat="1" ht="14.25">
      <c r="B11" s="94"/>
      <c r="C11" s="112"/>
      <c r="D11" s="95"/>
      <c r="E11" s="96"/>
      <c r="F11" s="96"/>
      <c r="G11" s="114"/>
      <c r="H11" s="95"/>
      <c r="I11" s="96"/>
      <c r="J11" s="96"/>
      <c r="K11" s="114"/>
      <c r="L11" s="95"/>
      <c r="M11" s="96"/>
      <c r="N11" s="96"/>
      <c r="O11" s="114"/>
      <c r="P11" s="13"/>
      <c r="Q11" s="14"/>
    </row>
    <row r="12" spans="2:17" s="12" customFormat="1" ht="14.25">
      <c r="B12" s="97" t="s">
        <v>60</v>
      </c>
      <c r="C12" s="112">
        <v>288424.5503930001</v>
      </c>
      <c r="D12" s="98" t="s">
        <v>62</v>
      </c>
      <c r="E12" s="98" t="s">
        <v>62</v>
      </c>
      <c r="F12" s="98" t="s">
        <v>62</v>
      </c>
      <c r="G12" s="112">
        <v>94896.70139499998</v>
      </c>
      <c r="H12" s="98" t="s">
        <v>62</v>
      </c>
      <c r="I12" s="98" t="s">
        <v>62</v>
      </c>
      <c r="J12" s="98" t="s">
        <v>62</v>
      </c>
      <c r="K12" s="112">
        <v>50300.642398516684</v>
      </c>
      <c r="L12" s="98" t="s">
        <v>62</v>
      </c>
      <c r="M12" s="98" t="s">
        <v>62</v>
      </c>
      <c r="N12" s="98" t="s">
        <v>62</v>
      </c>
      <c r="O12" s="115">
        <v>49156.907282249835</v>
      </c>
      <c r="P12" s="13"/>
      <c r="Q12" s="14"/>
    </row>
    <row r="13" spans="2:17" s="12" customFormat="1" ht="14.25">
      <c r="B13" s="97" t="s">
        <v>61</v>
      </c>
      <c r="C13" s="112"/>
      <c r="D13" s="98"/>
      <c r="E13" s="99"/>
      <c r="F13" s="99"/>
      <c r="G13" s="115"/>
      <c r="H13" s="98"/>
      <c r="I13" s="99"/>
      <c r="J13" s="99"/>
      <c r="K13" s="115"/>
      <c r="L13" s="98"/>
      <c r="M13" s="99"/>
      <c r="N13" s="99"/>
      <c r="O13" s="115"/>
      <c r="P13" s="13"/>
      <c r="Q13" s="14"/>
    </row>
    <row r="14" spans="2:17" s="12" customFormat="1" ht="14.25">
      <c r="B14" s="97"/>
      <c r="C14" s="112"/>
      <c r="D14" s="98"/>
      <c r="E14" s="99"/>
      <c r="F14" s="99"/>
      <c r="G14" s="115"/>
      <c r="H14" s="98"/>
      <c r="I14" s="99"/>
      <c r="J14" s="99"/>
      <c r="K14" s="115"/>
      <c r="L14" s="98"/>
      <c r="M14" s="99"/>
      <c r="N14" s="99"/>
      <c r="O14" s="115"/>
      <c r="P14" s="13"/>
      <c r="Q14" s="14"/>
    </row>
    <row r="15" spans="2:17" s="12" customFormat="1" ht="14.25" customHeight="1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3"/>
      <c r="Q15" s="14"/>
    </row>
    <row r="16" spans="2:17" ht="15" customHeight="1">
      <c r="B16" s="30"/>
      <c r="C16" s="31"/>
      <c r="D16" s="32"/>
      <c r="E16" s="31"/>
      <c r="F16" s="31"/>
      <c r="G16" s="31"/>
      <c r="H16" s="32"/>
      <c r="I16" s="31"/>
      <c r="J16" s="31"/>
      <c r="K16" s="31"/>
      <c r="L16" s="32"/>
      <c r="M16" s="31"/>
      <c r="N16" s="31"/>
      <c r="O16" s="33"/>
      <c r="P16" s="7"/>
      <c r="Q16" s="11"/>
    </row>
    <row r="17" spans="2:17" ht="16.5">
      <c r="B17" s="34" t="s">
        <v>49</v>
      </c>
      <c r="C17" s="113">
        <f>SUM(C11:C14)</f>
        <v>288424.5503930001</v>
      </c>
      <c r="D17" s="32"/>
      <c r="E17" s="31"/>
      <c r="F17" s="31"/>
      <c r="G17" s="113">
        <f>SUM(G11:G14)</f>
        <v>94896.70139499998</v>
      </c>
      <c r="H17" s="32"/>
      <c r="I17" s="31"/>
      <c r="J17" s="31"/>
      <c r="K17" s="113">
        <f>SUM(K11:K14)</f>
        <v>50300.642398516684</v>
      </c>
      <c r="L17" s="32"/>
      <c r="M17" s="31"/>
      <c r="N17" s="31"/>
      <c r="O17" s="116">
        <f>SUM(O11:O14)</f>
        <v>49156.907282249835</v>
      </c>
      <c r="Q17" s="11"/>
    </row>
    <row r="18" spans="2:15" ht="15">
      <c r="B18" s="35"/>
      <c r="C18" s="36"/>
      <c r="D18" s="37"/>
      <c r="E18" s="36"/>
      <c r="F18" s="36"/>
      <c r="G18" s="36"/>
      <c r="H18" s="37"/>
      <c r="I18" s="36"/>
      <c r="J18" s="36"/>
      <c r="K18" s="36"/>
      <c r="L18" s="37"/>
      <c r="M18" s="36"/>
      <c r="N18" s="36"/>
      <c r="O18" s="38"/>
    </row>
    <row r="19" spans="2:15" ht="1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8"/>
    </row>
    <row r="20" spans="2:15" ht="16.5">
      <c r="B20" s="137" t="s">
        <v>14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</row>
    <row r="21" spans="2:15" ht="15">
      <c r="B21" s="150" t="s">
        <v>15</v>
      </c>
      <c r="C21" s="19" t="s">
        <v>2</v>
      </c>
      <c r="D21" s="20" t="s">
        <v>3</v>
      </c>
      <c r="E21" s="20" t="s">
        <v>4</v>
      </c>
      <c r="F21" s="20" t="s">
        <v>6</v>
      </c>
      <c r="G21" s="21" t="s">
        <v>5</v>
      </c>
      <c r="H21" s="20" t="s">
        <v>3</v>
      </c>
      <c r="I21" s="20" t="s">
        <v>4</v>
      </c>
      <c r="J21" s="20" t="s">
        <v>6</v>
      </c>
      <c r="K21" s="21" t="s">
        <v>5</v>
      </c>
      <c r="L21" s="20" t="s">
        <v>3</v>
      </c>
      <c r="M21" s="20" t="s">
        <v>4</v>
      </c>
      <c r="N21" s="20" t="s">
        <v>6</v>
      </c>
      <c r="O21" s="22" t="s">
        <v>5</v>
      </c>
    </row>
    <row r="22" spans="2:15" ht="15">
      <c r="B22" s="151"/>
      <c r="C22" s="23" t="s">
        <v>7</v>
      </c>
      <c r="D22" s="24" t="s">
        <v>8</v>
      </c>
      <c r="E22" s="24" t="s">
        <v>9</v>
      </c>
      <c r="F22" s="24" t="s">
        <v>11</v>
      </c>
      <c r="G22" s="23" t="s">
        <v>10</v>
      </c>
      <c r="H22" s="24" t="s">
        <v>8</v>
      </c>
      <c r="I22" s="24" t="s">
        <v>9</v>
      </c>
      <c r="J22" s="24" t="s">
        <v>11</v>
      </c>
      <c r="K22" s="23" t="s">
        <v>12</v>
      </c>
      <c r="L22" s="24" t="s">
        <v>8</v>
      </c>
      <c r="M22" s="24" t="s">
        <v>9</v>
      </c>
      <c r="N22" s="24" t="s">
        <v>11</v>
      </c>
      <c r="O22" s="25" t="s">
        <v>13</v>
      </c>
    </row>
    <row r="23" spans="2:15" ht="15">
      <c r="B23" s="151"/>
      <c r="C23" s="26" t="s">
        <v>50</v>
      </c>
      <c r="D23" s="26" t="s">
        <v>50</v>
      </c>
      <c r="E23" s="26" t="s">
        <v>50</v>
      </c>
      <c r="F23" s="26" t="s">
        <v>50</v>
      </c>
      <c r="G23" s="26" t="s">
        <v>50</v>
      </c>
      <c r="H23" s="26" t="s">
        <v>51</v>
      </c>
      <c r="I23" s="26" t="s">
        <v>51</v>
      </c>
      <c r="J23" s="26" t="s">
        <v>51</v>
      </c>
      <c r="K23" s="26" t="s">
        <v>51</v>
      </c>
      <c r="L23" s="26" t="s">
        <v>52</v>
      </c>
      <c r="M23" s="26" t="s">
        <v>52</v>
      </c>
      <c r="N23" s="26" t="s">
        <v>52</v>
      </c>
      <c r="O23" s="27" t="s">
        <v>52</v>
      </c>
    </row>
    <row r="24" spans="2:17" s="12" customFormat="1" ht="14.25">
      <c r="B24" s="94" t="s">
        <v>63</v>
      </c>
      <c r="C24" s="112">
        <v>5737</v>
      </c>
      <c r="D24" s="95">
        <v>0</v>
      </c>
      <c r="E24" s="96">
        <v>1000</v>
      </c>
      <c r="F24" s="96"/>
      <c r="G24" s="114">
        <v>1000</v>
      </c>
      <c r="H24" s="95">
        <v>0</v>
      </c>
      <c r="I24" s="96">
        <v>1000</v>
      </c>
      <c r="J24" s="96"/>
      <c r="K24" s="114">
        <v>1000</v>
      </c>
      <c r="L24" s="95">
        <v>0</v>
      </c>
      <c r="M24" s="96">
        <v>1000</v>
      </c>
      <c r="N24" s="96"/>
      <c r="O24" s="114">
        <v>1000</v>
      </c>
      <c r="P24" s="13"/>
      <c r="Q24" s="14"/>
    </row>
    <row r="25" spans="2:17" s="12" customFormat="1" ht="14.25">
      <c r="B25" s="97" t="s">
        <v>64</v>
      </c>
      <c r="C25" s="112">
        <v>135044</v>
      </c>
      <c r="D25" s="98">
        <v>0.101</v>
      </c>
      <c r="E25" s="99">
        <v>0</v>
      </c>
      <c r="F25" s="99"/>
      <c r="G25" s="115">
        <v>18152.44</v>
      </c>
      <c r="H25" s="98">
        <v>0.104</v>
      </c>
      <c r="I25" s="99">
        <v>0</v>
      </c>
      <c r="J25" s="99"/>
      <c r="K25" s="115">
        <v>18557.576</v>
      </c>
      <c r="L25" s="98">
        <v>0.1068</v>
      </c>
      <c r="M25" s="99"/>
      <c r="N25" s="99"/>
      <c r="O25" s="115">
        <v>18929.757264</v>
      </c>
      <c r="P25" s="13"/>
      <c r="Q25" s="14"/>
    </row>
    <row r="26" spans="2:17" s="12" customFormat="1" ht="14.25">
      <c r="B26" s="97" t="s">
        <v>65</v>
      </c>
      <c r="C26" s="112">
        <v>2152</v>
      </c>
      <c r="D26" s="98">
        <v>0.101</v>
      </c>
      <c r="E26" s="99">
        <v>0</v>
      </c>
      <c r="F26" s="99"/>
      <c r="G26" s="115">
        <v>757.82</v>
      </c>
      <c r="H26" s="98">
        <v>0.104</v>
      </c>
      <c r="I26" s="99">
        <v>0</v>
      </c>
      <c r="J26" s="99"/>
      <c r="K26" s="115">
        <v>764.278</v>
      </c>
      <c r="L26" s="98">
        <v>0.1068</v>
      </c>
      <c r="M26" s="99"/>
      <c r="N26" s="99"/>
      <c r="O26" s="115">
        <v>770.208912</v>
      </c>
      <c r="P26" s="13"/>
      <c r="Q26" s="14"/>
    </row>
    <row r="27" spans="2:15" s="9" customFormat="1" ht="14.2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2:16" ht="15">
      <c r="B28" s="30"/>
      <c r="C28" s="31"/>
      <c r="D28" s="32"/>
      <c r="E28" s="31"/>
      <c r="F28" s="31"/>
      <c r="G28" s="31"/>
      <c r="H28" s="32"/>
      <c r="I28" s="31"/>
      <c r="J28" s="31"/>
      <c r="K28" s="31"/>
      <c r="L28" s="32"/>
      <c r="M28" s="31"/>
      <c r="N28" s="31"/>
      <c r="O28" s="33"/>
      <c r="P28" s="7"/>
    </row>
    <row r="29" spans="2:16" ht="16.5">
      <c r="B29" s="34" t="s">
        <v>49</v>
      </c>
      <c r="C29" s="113">
        <f>SUM(C24:C26)</f>
        <v>142933</v>
      </c>
      <c r="D29" s="32"/>
      <c r="E29" s="31"/>
      <c r="F29" s="31"/>
      <c r="G29" s="113">
        <f>SUM(G24:G26)</f>
        <v>19910.26</v>
      </c>
      <c r="H29" s="32"/>
      <c r="I29" s="31"/>
      <c r="J29" s="31"/>
      <c r="K29" s="113">
        <f>SUM(K24:K26)</f>
        <v>20321.854</v>
      </c>
      <c r="L29" s="32"/>
      <c r="M29" s="31"/>
      <c r="N29" s="31"/>
      <c r="O29" s="116">
        <f>SUM(O24:O26)</f>
        <v>20699.966176</v>
      </c>
      <c r="P29" s="7"/>
    </row>
    <row r="30" spans="2:16" ht="15">
      <c r="B30" s="35"/>
      <c r="C30" s="36"/>
      <c r="D30" s="37"/>
      <c r="E30" s="36"/>
      <c r="F30" s="36"/>
      <c r="G30" s="36"/>
      <c r="H30" s="37"/>
      <c r="I30" s="36"/>
      <c r="J30" s="36"/>
      <c r="K30" s="36"/>
      <c r="L30" s="37"/>
      <c r="M30" s="36"/>
      <c r="N30" s="36"/>
      <c r="O30" s="38"/>
      <c r="P30" s="7"/>
    </row>
    <row r="31" ht="12.75">
      <c r="P31" s="7"/>
    </row>
    <row r="32" ht="12.75">
      <c r="P32" s="7"/>
    </row>
    <row r="33" spans="2:15" ht="19.5">
      <c r="B33" s="16" t="s">
        <v>45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6" spans="2:15" ht="15">
      <c r="B36" s="150" t="s">
        <v>20</v>
      </c>
      <c r="C36" s="19" t="s">
        <v>2</v>
      </c>
      <c r="D36" s="20" t="s">
        <v>3</v>
      </c>
      <c r="E36" s="20" t="s">
        <v>4</v>
      </c>
      <c r="F36" s="20" t="s">
        <v>6</v>
      </c>
      <c r="G36" s="21" t="s">
        <v>5</v>
      </c>
      <c r="H36" s="20" t="s">
        <v>3</v>
      </c>
      <c r="I36" s="20" t="s">
        <v>4</v>
      </c>
      <c r="J36" s="20" t="s">
        <v>6</v>
      </c>
      <c r="K36" s="21" t="s">
        <v>5</v>
      </c>
      <c r="L36" s="20" t="s">
        <v>3</v>
      </c>
      <c r="M36" s="20" t="s">
        <v>4</v>
      </c>
      <c r="N36" s="20" t="s">
        <v>6</v>
      </c>
      <c r="O36" s="22" t="s">
        <v>5</v>
      </c>
    </row>
    <row r="37" spans="2:15" ht="15">
      <c r="B37" s="151"/>
      <c r="C37" s="23" t="s">
        <v>7</v>
      </c>
      <c r="D37" s="24" t="s">
        <v>8</v>
      </c>
      <c r="E37" s="24" t="s">
        <v>9</v>
      </c>
      <c r="F37" s="24" t="s">
        <v>11</v>
      </c>
      <c r="G37" s="23" t="s">
        <v>10</v>
      </c>
      <c r="H37" s="24" t="s">
        <v>8</v>
      </c>
      <c r="I37" s="24" t="s">
        <v>9</v>
      </c>
      <c r="J37" s="24" t="s">
        <v>11</v>
      </c>
      <c r="K37" s="23" t="s">
        <v>12</v>
      </c>
      <c r="L37" s="24" t="s">
        <v>8</v>
      </c>
      <c r="M37" s="24" t="s">
        <v>9</v>
      </c>
      <c r="N37" s="24" t="s">
        <v>11</v>
      </c>
      <c r="O37" s="25" t="s">
        <v>13</v>
      </c>
    </row>
    <row r="38" spans="2:15" ht="15">
      <c r="B38" s="152"/>
      <c r="C38" s="26" t="s">
        <v>50</v>
      </c>
      <c r="D38" s="26" t="s">
        <v>50</v>
      </c>
      <c r="E38" s="26" t="s">
        <v>50</v>
      </c>
      <c r="F38" s="26" t="s">
        <v>50</v>
      </c>
      <c r="G38" s="26" t="s">
        <v>50</v>
      </c>
      <c r="H38" s="26" t="s">
        <v>51</v>
      </c>
      <c r="I38" s="26" t="s">
        <v>51</v>
      </c>
      <c r="J38" s="26" t="s">
        <v>51</v>
      </c>
      <c r="K38" s="26" t="s">
        <v>51</v>
      </c>
      <c r="L38" s="26" t="s">
        <v>52</v>
      </c>
      <c r="M38" s="26" t="s">
        <v>52</v>
      </c>
      <c r="N38" s="26" t="s">
        <v>52</v>
      </c>
      <c r="O38" s="27" t="s">
        <v>52</v>
      </c>
    </row>
    <row r="39" spans="2:17" s="12" customFormat="1" ht="14.25">
      <c r="B39" s="120" t="s">
        <v>66</v>
      </c>
      <c r="C39" s="112">
        <v>46.111821</v>
      </c>
      <c r="D39" s="95">
        <v>0.922</v>
      </c>
      <c r="E39" s="96">
        <v>12.870000000000001</v>
      </c>
      <c r="F39" s="96"/>
      <c r="G39" s="114">
        <v>54.35</v>
      </c>
      <c r="H39" s="95">
        <v>0.9381</v>
      </c>
      <c r="I39" s="96">
        <v>13.26</v>
      </c>
      <c r="J39" s="96"/>
      <c r="K39" s="114">
        <v>55.4745</v>
      </c>
      <c r="L39" s="95">
        <v>0.9511</v>
      </c>
      <c r="M39" s="96">
        <v>13.62</v>
      </c>
      <c r="N39" s="96"/>
      <c r="O39" s="114">
        <v>56.41949999999999</v>
      </c>
      <c r="P39" s="13"/>
      <c r="Q39" s="14"/>
    </row>
    <row r="40" spans="2:17" s="12" customFormat="1" ht="14.25">
      <c r="B40" s="119" t="s">
        <v>67</v>
      </c>
      <c r="C40" s="112">
        <v>9.42268</v>
      </c>
      <c r="D40" s="98">
        <v>0.922</v>
      </c>
      <c r="E40" s="99">
        <v>1.3800000000000001</v>
      </c>
      <c r="F40" s="99"/>
      <c r="G40" s="115">
        <v>10.06</v>
      </c>
      <c r="H40" s="98">
        <v>0.9381</v>
      </c>
      <c r="I40" s="99">
        <v>5.4404</v>
      </c>
      <c r="J40" s="99"/>
      <c r="K40" s="115">
        <v>14.279816108</v>
      </c>
      <c r="L40" s="98">
        <v>0.9511</v>
      </c>
      <c r="M40" s="99">
        <v>5.586</v>
      </c>
      <c r="N40" s="99"/>
      <c r="O40" s="115">
        <v>14.547910948</v>
      </c>
      <c r="P40" s="13"/>
      <c r="Q40" s="14"/>
    </row>
    <row r="41" spans="2:17" s="12" customFormat="1" ht="14.25">
      <c r="B41" s="119" t="s">
        <v>68</v>
      </c>
      <c r="C41" s="112">
        <v>1673</v>
      </c>
      <c r="D41" s="98">
        <v>0.922</v>
      </c>
      <c r="E41" s="99">
        <v>0</v>
      </c>
      <c r="F41" s="99"/>
      <c r="G41" s="115">
        <v>1542.5</v>
      </c>
      <c r="H41" s="98">
        <v>0.9381</v>
      </c>
      <c r="I41" s="99">
        <v>0</v>
      </c>
      <c r="J41" s="99"/>
      <c r="K41" s="115">
        <v>1569.4413000000002</v>
      </c>
      <c r="L41" s="98">
        <v>0.9511</v>
      </c>
      <c r="M41" s="99">
        <v>0</v>
      </c>
      <c r="N41" s="99"/>
      <c r="O41" s="115">
        <v>1591.1903</v>
      </c>
      <c r="P41" s="13"/>
      <c r="Q41" s="14"/>
    </row>
    <row r="42" spans="2:17" s="12" customFormat="1" ht="14.25">
      <c r="B42" s="119" t="s">
        <v>69</v>
      </c>
      <c r="C42" s="112">
        <v>0</v>
      </c>
      <c r="D42" s="98">
        <v>0.922</v>
      </c>
      <c r="E42" s="99">
        <v>5.2700000000000005</v>
      </c>
      <c r="F42" s="99"/>
      <c r="G42" s="115">
        <v>5.2700000000000005</v>
      </c>
      <c r="H42" s="98">
        <v>0.9381</v>
      </c>
      <c r="I42" s="99">
        <v>5.4404</v>
      </c>
      <c r="J42" s="99"/>
      <c r="K42" s="115">
        <v>5.4404</v>
      </c>
      <c r="L42" s="98">
        <v>0.9511</v>
      </c>
      <c r="M42" s="99">
        <v>5.586</v>
      </c>
      <c r="N42" s="99"/>
      <c r="O42" s="115">
        <v>5.586</v>
      </c>
      <c r="P42" s="13"/>
      <c r="Q42" s="14"/>
    </row>
    <row r="43" spans="2:17" s="12" customFormat="1" ht="14.25">
      <c r="B43" s="119" t="s">
        <v>70</v>
      </c>
      <c r="C43" s="112">
        <v>1185.824925</v>
      </c>
      <c r="D43" s="98">
        <v>0.922</v>
      </c>
      <c r="E43" s="99">
        <v>12.86</v>
      </c>
      <c r="F43" s="99"/>
      <c r="G43" s="115">
        <v>427.76</v>
      </c>
      <c r="H43" s="98">
        <v>0.9381</v>
      </c>
      <c r="I43" s="99">
        <v>13.26</v>
      </c>
      <c r="J43" s="99"/>
      <c r="K43" s="115">
        <v>435.40500000000003</v>
      </c>
      <c r="L43" s="98">
        <v>0.9511</v>
      </c>
      <c r="M43" s="99">
        <v>13.62</v>
      </c>
      <c r="N43" s="99"/>
      <c r="O43" s="115">
        <v>441.61499999999995</v>
      </c>
      <c r="P43" s="13"/>
      <c r="Q43" s="14"/>
    </row>
    <row r="44" spans="2:17" s="12" customFormat="1" ht="14.25">
      <c r="B44" s="119" t="s">
        <v>71</v>
      </c>
      <c r="C44" s="112">
        <v>11.472726999999999</v>
      </c>
      <c r="D44" s="98">
        <v>0.922</v>
      </c>
      <c r="E44" s="99">
        <v>3.72</v>
      </c>
      <c r="F44" s="99"/>
      <c r="G44" s="115">
        <v>14.280000000000001</v>
      </c>
      <c r="H44" s="98">
        <v>0.9381</v>
      </c>
      <c r="I44" s="99">
        <v>5.4404</v>
      </c>
      <c r="J44" s="99"/>
      <c r="K44" s="115">
        <v>16.2029651987</v>
      </c>
      <c r="L44" s="98">
        <v>0.9511</v>
      </c>
      <c r="M44" s="99">
        <v>5.586</v>
      </c>
      <c r="N44" s="99"/>
      <c r="O44" s="115">
        <v>16.497710649699997</v>
      </c>
      <c r="P44" s="13"/>
      <c r="Q44" s="14"/>
    </row>
    <row r="45" spans="2:15" s="9" customFormat="1" ht="14.25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2:15" ht="15">
      <c r="B46" s="30"/>
      <c r="C46" s="31"/>
      <c r="D46" s="32"/>
      <c r="E46" s="31"/>
      <c r="F46" s="31"/>
      <c r="G46" s="31"/>
      <c r="H46" s="32"/>
      <c r="I46" s="31"/>
      <c r="J46" s="31"/>
      <c r="K46" s="31"/>
      <c r="L46" s="32"/>
      <c r="M46" s="31"/>
      <c r="N46" s="31"/>
      <c r="O46" s="33"/>
    </row>
    <row r="47" spans="2:15" ht="16.5">
      <c r="B47" s="34" t="s">
        <v>49</v>
      </c>
      <c r="C47" s="113">
        <f>SUM(C39:C44)</f>
        <v>2925.832153</v>
      </c>
      <c r="D47" s="32"/>
      <c r="E47" s="31"/>
      <c r="F47" s="31"/>
      <c r="G47" s="113">
        <f>SUM(G39:G44)</f>
        <v>2054.2200000000003</v>
      </c>
      <c r="H47" s="32"/>
      <c r="I47" s="31"/>
      <c r="J47" s="31"/>
      <c r="K47" s="113">
        <f>SUM(K39:K44)</f>
        <v>2096.2439813067003</v>
      </c>
      <c r="L47" s="32"/>
      <c r="M47" s="31"/>
      <c r="N47" s="31"/>
      <c r="O47" s="116">
        <f>SUM(O39:O44)</f>
        <v>2125.8564215977</v>
      </c>
    </row>
    <row r="48" spans="2:15" ht="15">
      <c r="B48" s="35"/>
      <c r="C48" s="36"/>
      <c r="D48" s="37"/>
      <c r="E48" s="36"/>
      <c r="F48" s="36"/>
      <c r="G48" s="36"/>
      <c r="H48" s="37"/>
      <c r="I48" s="36"/>
      <c r="J48" s="36"/>
      <c r="K48" s="36"/>
      <c r="L48" s="37"/>
      <c r="M48" s="36"/>
      <c r="N48" s="36"/>
      <c r="O48" s="38"/>
    </row>
    <row r="52" spans="2:15" ht="19.5">
      <c r="B52" s="16" t="s">
        <v>46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4" spans="2:13" ht="15">
      <c r="B54" s="39"/>
      <c r="C54" s="40"/>
      <c r="D54" s="41" t="s">
        <v>23</v>
      </c>
      <c r="E54" s="41"/>
      <c r="F54" s="41"/>
      <c r="G54" s="41"/>
      <c r="H54" s="41"/>
      <c r="I54" s="41"/>
      <c r="J54" s="41"/>
      <c r="K54" s="42"/>
      <c r="L54" s="43" t="s">
        <v>24</v>
      </c>
      <c r="M54" s="44"/>
    </row>
    <row r="55" spans="2:15" ht="15">
      <c r="B55" s="45" t="s">
        <v>25</v>
      </c>
      <c r="C55" s="46" t="s">
        <v>2</v>
      </c>
      <c r="D55" s="47" t="s">
        <v>26</v>
      </c>
      <c r="E55" s="45" t="s">
        <v>27</v>
      </c>
      <c r="F55" s="45" t="s">
        <v>28</v>
      </c>
      <c r="G55" s="45" t="s">
        <v>29</v>
      </c>
      <c r="H55" s="45" t="s">
        <v>30</v>
      </c>
      <c r="I55" s="48" t="s">
        <v>31</v>
      </c>
      <c r="J55" s="48" t="s">
        <v>32</v>
      </c>
      <c r="K55" s="48" t="s">
        <v>33</v>
      </c>
      <c r="L55" s="48" t="s">
        <v>34</v>
      </c>
      <c r="M55" s="49" t="s">
        <v>5</v>
      </c>
      <c r="N55" s="8"/>
      <c r="O55" s="8"/>
    </row>
    <row r="56" spans="2:15" ht="15">
      <c r="B56" s="45" t="s">
        <v>35</v>
      </c>
      <c r="C56" s="46" t="s">
        <v>7</v>
      </c>
      <c r="D56" s="47" t="s">
        <v>36</v>
      </c>
      <c r="E56" s="45" t="s">
        <v>36</v>
      </c>
      <c r="F56" s="45" t="s">
        <v>36</v>
      </c>
      <c r="G56" s="45" t="s">
        <v>36</v>
      </c>
      <c r="H56" s="45" t="s">
        <v>37</v>
      </c>
      <c r="I56" s="48" t="s">
        <v>37</v>
      </c>
      <c r="J56" s="48" t="s">
        <v>38</v>
      </c>
      <c r="K56" s="48" t="s">
        <v>38</v>
      </c>
      <c r="L56" s="48" t="s">
        <v>39</v>
      </c>
      <c r="M56" s="48" t="s">
        <v>40</v>
      </c>
      <c r="N56" s="8"/>
      <c r="O56" s="8"/>
    </row>
    <row r="57" spans="2:15" ht="15">
      <c r="B57" s="45"/>
      <c r="C57" s="46" t="s">
        <v>50</v>
      </c>
      <c r="D57" s="46" t="s">
        <v>50</v>
      </c>
      <c r="E57" s="46" t="s">
        <v>50</v>
      </c>
      <c r="F57" s="46" t="s">
        <v>50</v>
      </c>
      <c r="G57" s="46" t="s">
        <v>50</v>
      </c>
      <c r="H57" s="46" t="s">
        <v>50</v>
      </c>
      <c r="I57" s="46" t="s">
        <v>50</v>
      </c>
      <c r="J57" s="46" t="s">
        <v>50</v>
      </c>
      <c r="K57" s="46" t="s">
        <v>50</v>
      </c>
      <c r="L57" s="46" t="s">
        <v>50</v>
      </c>
      <c r="M57" s="46" t="s">
        <v>50</v>
      </c>
      <c r="N57" s="8"/>
      <c r="O57" s="8"/>
    </row>
    <row r="58" spans="2:15" s="9" customFormat="1" ht="14.25">
      <c r="B58" s="100" t="s">
        <v>72</v>
      </c>
      <c r="C58" s="101">
        <v>908</v>
      </c>
      <c r="D58" s="102"/>
      <c r="E58" s="117"/>
      <c r="F58" s="117"/>
      <c r="G58" s="117"/>
      <c r="H58" s="117"/>
      <c r="I58" s="117"/>
      <c r="J58" s="117"/>
      <c r="K58" s="117"/>
      <c r="L58" s="117"/>
      <c r="M58" s="103">
        <v>45.43</v>
      </c>
      <c r="N58" s="10"/>
      <c r="O58" s="10"/>
    </row>
    <row r="59" spans="2:15" s="9" customFormat="1" ht="71.25">
      <c r="B59" s="104" t="s">
        <v>73</v>
      </c>
      <c r="C59" s="105">
        <v>529043</v>
      </c>
      <c r="D59" s="106" t="s">
        <v>53</v>
      </c>
      <c r="E59" s="118">
        <v>23.19</v>
      </c>
      <c r="F59" s="118"/>
      <c r="G59" s="118"/>
      <c r="H59" s="118">
        <v>39.45</v>
      </c>
      <c r="I59" s="118">
        <v>30.1</v>
      </c>
      <c r="J59" s="118">
        <v>1320.246173180098</v>
      </c>
      <c r="K59" s="118">
        <v>657.0901989056991</v>
      </c>
      <c r="L59" s="118"/>
      <c r="M59" s="107">
        <v>530213.73819</v>
      </c>
      <c r="N59" s="10"/>
      <c r="O59" s="10"/>
    </row>
    <row r="60" spans="2:15" s="9" customFormat="1" ht="14.25">
      <c r="B60" s="104" t="s">
        <v>74</v>
      </c>
      <c r="C60" s="105">
        <v>3037792</v>
      </c>
      <c r="D60" s="106"/>
      <c r="E60" s="118">
        <v>9.04</v>
      </c>
      <c r="F60" s="118"/>
      <c r="G60" s="118"/>
      <c r="H60" s="118">
        <v>39.45</v>
      </c>
      <c r="I60" s="118">
        <v>10.02</v>
      </c>
      <c r="J60" s="118">
        <v>845.2839617658927</v>
      </c>
      <c r="K60" s="118">
        <v>105.44719543227016</v>
      </c>
      <c r="L60" s="118"/>
      <c r="M60" s="107">
        <v>1319833.53</v>
      </c>
      <c r="N60" s="10"/>
      <c r="O60" s="10"/>
    </row>
    <row r="61" spans="2:15" s="9" customFormat="1" ht="14.25">
      <c r="B61" s="108" t="s">
        <v>75</v>
      </c>
      <c r="C61" s="109">
        <v>0</v>
      </c>
      <c r="D61" s="110"/>
      <c r="E61" s="110"/>
      <c r="F61" s="110"/>
      <c r="G61" s="110"/>
      <c r="H61" s="110"/>
      <c r="I61" s="110"/>
      <c r="J61" s="111"/>
      <c r="K61" s="111"/>
      <c r="L61" s="111"/>
      <c r="M61" s="111">
        <v>0</v>
      </c>
      <c r="N61" s="10"/>
      <c r="O61" s="10"/>
    </row>
    <row r="62" spans="2:15" s="9" customFormat="1" ht="15"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5"/>
      <c r="N62" s="10"/>
      <c r="O62" s="10"/>
    </row>
    <row r="63" spans="2:15" ht="15">
      <c r="B63" s="50"/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8"/>
      <c r="O63" s="8"/>
    </row>
    <row r="64" spans="2:15" ht="16.5">
      <c r="B64" s="54" t="s">
        <v>43</v>
      </c>
      <c r="C64" s="92">
        <f>SUM(C58:C61)</f>
        <v>3567743</v>
      </c>
      <c r="D64" s="51"/>
      <c r="E64" s="51"/>
      <c r="F64" s="51"/>
      <c r="G64" s="51"/>
      <c r="H64" s="51"/>
      <c r="I64" s="51"/>
      <c r="J64" s="51"/>
      <c r="K64" s="51"/>
      <c r="L64" s="51"/>
      <c r="M64" s="93">
        <f>SUM(M58:M61)</f>
        <v>1850092.69819</v>
      </c>
      <c r="N64" s="8"/>
      <c r="O64" s="8"/>
    </row>
    <row r="65" spans="2:15" ht="15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8"/>
      <c r="O65" s="8"/>
    </row>
    <row r="66" spans="4:15" ht="15">
      <c r="D66" s="140"/>
      <c r="E66" s="141"/>
      <c r="F66" s="141"/>
      <c r="G66" s="141"/>
      <c r="H66" s="141"/>
      <c r="I66" s="141"/>
      <c r="J66" s="141"/>
      <c r="K66" s="141"/>
      <c r="L66" s="141"/>
      <c r="M66" s="142"/>
      <c r="N66" s="8"/>
      <c r="O66" s="8"/>
    </row>
    <row r="67" spans="4:13" ht="15">
      <c r="D67" s="58" t="s">
        <v>23</v>
      </c>
      <c r="E67" s="59"/>
      <c r="F67" s="59"/>
      <c r="G67" s="59"/>
      <c r="H67" s="59"/>
      <c r="I67" s="59"/>
      <c r="J67" s="59"/>
      <c r="K67" s="60"/>
      <c r="L67" s="61" t="s">
        <v>24</v>
      </c>
      <c r="M67" s="62"/>
    </row>
    <row r="68" spans="4:13" ht="15">
      <c r="D68" s="63" t="s">
        <v>26</v>
      </c>
      <c r="E68" s="45" t="s">
        <v>27</v>
      </c>
      <c r="F68" s="45" t="s">
        <v>28</v>
      </c>
      <c r="G68" s="45" t="s">
        <v>29</v>
      </c>
      <c r="H68" s="45" t="s">
        <v>30</v>
      </c>
      <c r="I68" s="48" t="s">
        <v>31</v>
      </c>
      <c r="J68" s="48" t="s">
        <v>32</v>
      </c>
      <c r="K68" s="48" t="s">
        <v>33</v>
      </c>
      <c r="L68" s="48" t="s">
        <v>34</v>
      </c>
      <c r="M68" s="64" t="s">
        <v>5</v>
      </c>
    </row>
    <row r="69" spans="4:13" ht="15">
      <c r="D69" s="63" t="s">
        <v>36</v>
      </c>
      <c r="E69" s="45" t="s">
        <v>36</v>
      </c>
      <c r="F69" s="45" t="s">
        <v>36</v>
      </c>
      <c r="G69" s="45" t="s">
        <v>36</v>
      </c>
      <c r="H69" s="45" t="s">
        <v>37</v>
      </c>
      <c r="I69" s="48" t="s">
        <v>37</v>
      </c>
      <c r="J69" s="48" t="s">
        <v>38</v>
      </c>
      <c r="K69" s="48" t="s">
        <v>38</v>
      </c>
      <c r="L69" s="48" t="s">
        <v>39</v>
      </c>
      <c r="M69" s="62" t="s">
        <v>41</v>
      </c>
    </row>
    <row r="70" spans="4:13" ht="15">
      <c r="D70" s="65" t="s">
        <v>51</v>
      </c>
      <c r="E70" s="65" t="s">
        <v>51</v>
      </c>
      <c r="F70" s="65" t="s">
        <v>51</v>
      </c>
      <c r="G70" s="65" t="s">
        <v>51</v>
      </c>
      <c r="H70" s="65" t="s">
        <v>51</v>
      </c>
      <c r="I70" s="65" t="s">
        <v>51</v>
      </c>
      <c r="J70" s="65" t="s">
        <v>51</v>
      </c>
      <c r="K70" s="65" t="s">
        <v>51</v>
      </c>
      <c r="L70" s="65" t="s">
        <v>51</v>
      </c>
      <c r="M70" s="65" t="s">
        <v>51</v>
      </c>
    </row>
    <row r="71" spans="4:15" s="9" customFormat="1" ht="14.25">
      <c r="D71" s="102"/>
      <c r="E71" s="117"/>
      <c r="F71" s="117"/>
      <c r="G71" s="117"/>
      <c r="H71" s="117"/>
      <c r="I71" s="117"/>
      <c r="J71" s="117"/>
      <c r="K71" s="117"/>
      <c r="L71" s="117"/>
      <c r="M71" s="103">
        <v>46.23</v>
      </c>
      <c r="N71" s="15"/>
      <c r="O71" s="15"/>
    </row>
    <row r="72" spans="4:15" s="9" customFormat="1" ht="71.25">
      <c r="D72" s="106" t="s">
        <v>54</v>
      </c>
      <c r="E72" s="118">
        <v>23.59</v>
      </c>
      <c r="F72" s="118"/>
      <c r="G72" s="118"/>
      <c r="H72" s="118">
        <v>40.14</v>
      </c>
      <c r="I72" s="118">
        <v>30.63</v>
      </c>
      <c r="J72" s="118"/>
      <c r="K72" s="118"/>
      <c r="L72" s="118"/>
      <c r="M72" s="107">
        <v>539471.0017852924</v>
      </c>
      <c r="N72" s="15"/>
      <c r="O72" s="15"/>
    </row>
    <row r="73" spans="4:15" s="9" customFormat="1" ht="14.25">
      <c r="D73" s="106"/>
      <c r="E73" s="118">
        <v>9.2</v>
      </c>
      <c r="F73" s="118"/>
      <c r="G73" s="118"/>
      <c r="H73" s="118">
        <v>40.14</v>
      </c>
      <c r="I73" s="118">
        <v>10.2</v>
      </c>
      <c r="J73" s="118"/>
      <c r="K73" s="118"/>
      <c r="L73" s="118"/>
      <c r="M73" s="107">
        <v>1342863.8402758588</v>
      </c>
      <c r="N73" s="15"/>
      <c r="O73" s="15"/>
    </row>
    <row r="74" spans="4:15" s="9" customFormat="1" ht="14.25">
      <c r="D74" s="110"/>
      <c r="E74" s="110"/>
      <c r="F74" s="110"/>
      <c r="G74" s="110"/>
      <c r="H74" s="110"/>
      <c r="I74" s="110"/>
      <c r="J74" s="111"/>
      <c r="K74" s="111"/>
      <c r="L74" s="111"/>
      <c r="M74" s="111">
        <v>0</v>
      </c>
      <c r="N74" s="15"/>
      <c r="O74" s="15"/>
    </row>
    <row r="75" spans="4:15" s="9" customFormat="1" ht="14.25">
      <c r="D75" s="146"/>
      <c r="E75" s="147"/>
      <c r="F75" s="147"/>
      <c r="G75" s="147"/>
      <c r="H75" s="147"/>
      <c r="I75" s="147"/>
      <c r="J75" s="147"/>
      <c r="K75" s="147"/>
      <c r="L75" s="147"/>
      <c r="M75" s="148"/>
      <c r="N75" s="15"/>
      <c r="O75" s="15"/>
    </row>
    <row r="76" spans="4:13" ht="15">
      <c r="D76" s="66"/>
      <c r="E76" s="52"/>
      <c r="F76" s="52"/>
      <c r="G76" s="52"/>
      <c r="H76" s="52"/>
      <c r="I76" s="52"/>
      <c r="J76" s="52"/>
      <c r="K76" s="52"/>
      <c r="L76" s="52"/>
      <c r="M76" s="53"/>
    </row>
    <row r="77" spans="4:13" ht="16.5">
      <c r="D77" s="67"/>
      <c r="E77" s="51"/>
      <c r="F77" s="51"/>
      <c r="G77" s="51"/>
      <c r="H77" s="51"/>
      <c r="I77" s="51"/>
      <c r="J77" s="51"/>
      <c r="K77" s="51"/>
      <c r="L77" s="51"/>
      <c r="M77" s="93">
        <f>SUM(M71:M74)</f>
        <v>1882381.0720611513</v>
      </c>
    </row>
    <row r="78" spans="4:13" ht="15">
      <c r="D78" s="68"/>
      <c r="E78" s="56"/>
      <c r="F78" s="56"/>
      <c r="G78" s="56"/>
      <c r="H78" s="56"/>
      <c r="I78" s="56"/>
      <c r="J78" s="56"/>
      <c r="K78" s="56"/>
      <c r="L78" s="56"/>
      <c r="M78" s="57"/>
    </row>
    <row r="79" spans="4:13" ht="12.75">
      <c r="D79" s="140"/>
      <c r="E79" s="141"/>
      <c r="F79" s="141"/>
      <c r="G79" s="141"/>
      <c r="H79" s="141"/>
      <c r="I79" s="141"/>
      <c r="J79" s="141"/>
      <c r="K79" s="141"/>
      <c r="L79" s="141"/>
      <c r="M79" s="142"/>
    </row>
    <row r="80" spans="4:13" ht="15">
      <c r="D80" s="69" t="s">
        <v>23</v>
      </c>
      <c r="E80" s="70"/>
      <c r="F80" s="70"/>
      <c r="G80" s="70"/>
      <c r="H80" s="70"/>
      <c r="I80" s="70"/>
      <c r="J80" s="70"/>
      <c r="K80" s="71"/>
      <c r="L80" s="72" t="s">
        <v>24</v>
      </c>
      <c r="M80" s="73"/>
    </row>
    <row r="81" spans="4:13" ht="15">
      <c r="D81" s="45" t="s">
        <v>26</v>
      </c>
      <c r="E81" s="45" t="s">
        <v>27</v>
      </c>
      <c r="F81" s="45" t="s">
        <v>28</v>
      </c>
      <c r="G81" s="45" t="s">
        <v>29</v>
      </c>
      <c r="H81" s="45" t="s">
        <v>30</v>
      </c>
      <c r="I81" s="48" t="s">
        <v>31</v>
      </c>
      <c r="J81" s="48" t="s">
        <v>32</v>
      </c>
      <c r="K81" s="48" t="s">
        <v>33</v>
      </c>
      <c r="L81" s="48" t="s">
        <v>34</v>
      </c>
      <c r="M81" s="48" t="s">
        <v>5</v>
      </c>
    </row>
    <row r="82" spans="4:13" ht="15">
      <c r="D82" s="45" t="s">
        <v>36</v>
      </c>
      <c r="E82" s="45" t="s">
        <v>36</v>
      </c>
      <c r="F82" s="45" t="s">
        <v>36</v>
      </c>
      <c r="G82" s="45" t="s">
        <v>36</v>
      </c>
      <c r="H82" s="45" t="s">
        <v>37</v>
      </c>
      <c r="I82" s="48" t="s">
        <v>37</v>
      </c>
      <c r="J82" s="48" t="s">
        <v>38</v>
      </c>
      <c r="K82" s="48" t="s">
        <v>38</v>
      </c>
      <c r="L82" s="48" t="s">
        <v>39</v>
      </c>
      <c r="M82" s="48" t="s">
        <v>42</v>
      </c>
    </row>
    <row r="83" spans="4:13" ht="15">
      <c r="D83" s="65" t="s">
        <v>52</v>
      </c>
      <c r="E83" s="65" t="s">
        <v>52</v>
      </c>
      <c r="F83" s="65" t="s">
        <v>52</v>
      </c>
      <c r="G83" s="65" t="s">
        <v>52</v>
      </c>
      <c r="H83" s="65" t="s">
        <v>52</v>
      </c>
      <c r="I83" s="65" t="s">
        <v>52</v>
      </c>
      <c r="J83" s="65" t="s">
        <v>52</v>
      </c>
      <c r="K83" s="65" t="s">
        <v>52</v>
      </c>
      <c r="L83" s="65" t="s">
        <v>52</v>
      </c>
      <c r="M83" s="65" t="s">
        <v>52</v>
      </c>
    </row>
    <row r="84" spans="4:15" s="9" customFormat="1" ht="14.25">
      <c r="D84" s="102"/>
      <c r="E84" s="102"/>
      <c r="F84" s="102"/>
      <c r="G84" s="102"/>
      <c r="H84" s="117"/>
      <c r="I84" s="117"/>
      <c r="J84" s="103"/>
      <c r="K84" s="103"/>
      <c r="L84" s="103"/>
      <c r="M84" s="103">
        <v>46.87</v>
      </c>
      <c r="N84" s="15"/>
      <c r="O84" s="15"/>
    </row>
    <row r="85" spans="4:15" s="9" customFormat="1" ht="71.25">
      <c r="D85" s="121" t="s">
        <v>56</v>
      </c>
      <c r="E85" s="106">
        <v>23.92</v>
      </c>
      <c r="F85" s="106"/>
      <c r="G85" s="106"/>
      <c r="H85" s="118">
        <v>40.7</v>
      </c>
      <c r="I85" s="118">
        <v>31.05</v>
      </c>
      <c r="J85" s="107"/>
      <c r="K85" s="107"/>
      <c r="L85" s="107"/>
      <c r="M85" s="107">
        <v>546974.6782384183</v>
      </c>
      <c r="N85" s="15"/>
      <c r="O85" s="15"/>
    </row>
    <row r="86" spans="4:15" s="9" customFormat="1" ht="14.25">
      <c r="D86" s="106"/>
      <c r="E86" s="106">
        <v>9.33</v>
      </c>
      <c r="F86" s="106"/>
      <c r="G86" s="106"/>
      <c r="H86" s="118">
        <v>40.7</v>
      </c>
      <c r="I86" s="118">
        <v>10.34</v>
      </c>
      <c r="J86" s="107"/>
      <c r="K86" s="107"/>
      <c r="L86" s="107"/>
      <c r="M86" s="107">
        <v>1361641.0895792202</v>
      </c>
      <c r="N86" s="15"/>
      <c r="O86" s="15"/>
    </row>
    <row r="87" spans="4:15" s="9" customFormat="1" ht="14.25">
      <c r="D87" s="110"/>
      <c r="E87" s="110"/>
      <c r="F87" s="110"/>
      <c r="G87" s="110"/>
      <c r="H87" s="122"/>
      <c r="I87" s="122"/>
      <c r="J87" s="111"/>
      <c r="K87" s="111"/>
      <c r="L87" s="111"/>
      <c r="M87" s="111">
        <v>0</v>
      </c>
      <c r="N87" s="15"/>
      <c r="O87" s="15"/>
    </row>
    <row r="88" spans="4:13" s="9" customFormat="1" ht="14.25">
      <c r="D88" s="146"/>
      <c r="E88" s="147"/>
      <c r="F88" s="147"/>
      <c r="G88" s="147"/>
      <c r="H88" s="147"/>
      <c r="I88" s="147"/>
      <c r="J88" s="147"/>
      <c r="K88" s="147"/>
      <c r="L88" s="147"/>
      <c r="M88" s="148"/>
    </row>
    <row r="89" spans="4:13" ht="15">
      <c r="D89" s="66"/>
      <c r="E89" s="52"/>
      <c r="F89" s="52"/>
      <c r="G89" s="52"/>
      <c r="H89" s="52"/>
      <c r="I89" s="52"/>
      <c r="J89" s="52"/>
      <c r="K89" s="52"/>
      <c r="L89" s="52"/>
      <c r="M89" s="53"/>
    </row>
    <row r="90" spans="4:13" ht="16.5">
      <c r="D90" s="67"/>
      <c r="E90" s="51"/>
      <c r="F90" s="51"/>
      <c r="G90" s="51"/>
      <c r="H90" s="51"/>
      <c r="I90" s="51"/>
      <c r="J90" s="51"/>
      <c r="K90" s="51"/>
      <c r="L90" s="51"/>
      <c r="M90" s="93">
        <f>SUM(M84:M87)</f>
        <v>1908662.6378176385</v>
      </c>
    </row>
    <row r="91" spans="4:13" ht="15">
      <c r="D91" s="68"/>
      <c r="E91" s="56"/>
      <c r="F91" s="56"/>
      <c r="G91" s="56"/>
      <c r="H91" s="56"/>
      <c r="I91" s="56"/>
      <c r="J91" s="56"/>
      <c r="K91" s="56"/>
      <c r="L91" s="56"/>
      <c r="M91" s="57"/>
    </row>
  </sheetData>
  <sheetProtection/>
  <mergeCells count="14">
    <mergeCell ref="B45:O45"/>
    <mergeCell ref="B21:B23"/>
    <mergeCell ref="B8:B10"/>
    <mergeCell ref="B19:O19"/>
    <mergeCell ref="B20:O20"/>
    <mergeCell ref="D79:M79"/>
    <mergeCell ref="B62:M62"/>
    <mergeCell ref="D75:M75"/>
    <mergeCell ref="B3:O3"/>
    <mergeCell ref="D88:M88"/>
    <mergeCell ref="B36:B38"/>
    <mergeCell ref="D66:M66"/>
    <mergeCell ref="B27:O27"/>
    <mergeCell ref="B15:O1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0"/>
  <sheetViews>
    <sheetView tabSelected="1" zoomScale="85" zoomScaleNormal="85" zoomScalePageLayoutView="0" workbookViewId="0" topLeftCell="A58">
      <selection activeCell="A58" sqref="A1:A16384"/>
    </sheetView>
  </sheetViews>
  <sheetFormatPr defaultColWidth="7.21484375" defaultRowHeight="15"/>
  <cols>
    <col min="1" max="1" width="15.3359375" style="2" customWidth="1"/>
    <col min="2" max="2" width="76.21484375" style="2" customWidth="1"/>
    <col min="3" max="15" width="15.21484375" style="2" customWidth="1"/>
    <col min="16" max="16384" width="7.21484375" style="2" customWidth="1"/>
  </cols>
  <sheetData>
    <row r="2" ht="21" customHeight="1">
      <c r="B2" s="17" t="s">
        <v>57</v>
      </c>
    </row>
    <row r="3" spans="2:15" ht="15.75" customHeight="1">
      <c r="B3" s="149" t="s">
        <v>59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2.75">
      <c r="M4" s="7"/>
    </row>
    <row r="5" ht="19.5">
      <c r="B5" s="16" t="s">
        <v>44</v>
      </c>
    </row>
    <row r="6" ht="20.25">
      <c r="B6" s="4"/>
    </row>
    <row r="7" spans="2:15" ht="16.5">
      <c r="B7" s="74" t="s">
        <v>16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2:15" ht="45" customHeight="1">
      <c r="B8" s="159" t="s">
        <v>17</v>
      </c>
      <c r="C8" s="77" t="s">
        <v>2</v>
      </c>
      <c r="D8" s="78" t="s">
        <v>3</v>
      </c>
      <c r="E8" s="78" t="s">
        <v>4</v>
      </c>
      <c r="F8" s="79" t="s">
        <v>6</v>
      </c>
      <c r="G8" s="80" t="s">
        <v>5</v>
      </c>
      <c r="H8" s="78" t="s">
        <v>3</v>
      </c>
      <c r="I8" s="78" t="s">
        <v>4</v>
      </c>
      <c r="J8" s="78" t="s">
        <v>6</v>
      </c>
      <c r="K8" s="80" t="s">
        <v>5</v>
      </c>
      <c r="L8" s="78" t="s">
        <v>3</v>
      </c>
      <c r="M8" s="78" t="s">
        <v>4</v>
      </c>
      <c r="N8" s="78" t="s">
        <v>6</v>
      </c>
      <c r="O8" s="81" t="s">
        <v>5</v>
      </c>
    </row>
    <row r="9" spans="2:15" ht="15">
      <c r="B9" s="160"/>
      <c r="C9" s="82" t="s">
        <v>7</v>
      </c>
      <c r="D9" s="83" t="s">
        <v>8</v>
      </c>
      <c r="E9" s="83" t="s">
        <v>9</v>
      </c>
      <c r="F9" s="83" t="s">
        <v>11</v>
      </c>
      <c r="G9" s="82" t="s">
        <v>10</v>
      </c>
      <c r="H9" s="83" t="s">
        <v>8</v>
      </c>
      <c r="I9" s="83" t="s">
        <v>9</v>
      </c>
      <c r="J9" s="83" t="s">
        <v>11</v>
      </c>
      <c r="K9" s="82" t="s">
        <v>12</v>
      </c>
      <c r="L9" s="83" t="s">
        <v>8</v>
      </c>
      <c r="M9" s="83" t="s">
        <v>9</v>
      </c>
      <c r="N9" s="83" t="s">
        <v>11</v>
      </c>
      <c r="O9" s="84" t="s">
        <v>13</v>
      </c>
    </row>
    <row r="10" spans="2:15" ht="15">
      <c r="B10" s="160"/>
      <c r="C10" s="26" t="s">
        <v>50</v>
      </c>
      <c r="D10" s="26" t="s">
        <v>50</v>
      </c>
      <c r="E10" s="26" t="s">
        <v>50</v>
      </c>
      <c r="F10" s="26" t="s">
        <v>50</v>
      </c>
      <c r="G10" s="26" t="s">
        <v>50</v>
      </c>
      <c r="H10" s="26" t="s">
        <v>51</v>
      </c>
      <c r="I10" s="26" t="s">
        <v>51</v>
      </c>
      <c r="J10" s="26" t="s">
        <v>51</v>
      </c>
      <c r="K10" s="26" t="s">
        <v>51</v>
      </c>
      <c r="L10" s="26" t="s">
        <v>52</v>
      </c>
      <c r="M10" s="26" t="s">
        <v>52</v>
      </c>
      <c r="N10" s="26" t="s">
        <v>52</v>
      </c>
      <c r="O10" s="27" t="s">
        <v>52</v>
      </c>
    </row>
    <row r="11" spans="2:15" s="9" customFormat="1" ht="14.25">
      <c r="B11" s="120" t="s">
        <v>78</v>
      </c>
      <c r="C11" s="112">
        <v>18774</v>
      </c>
      <c r="D11" s="95">
        <v>0.6971</v>
      </c>
      <c r="E11" s="96">
        <v>660</v>
      </c>
      <c r="F11" s="96"/>
      <c r="G11" s="114">
        <v>13747</v>
      </c>
      <c r="H11" s="95">
        <v>0.6696</v>
      </c>
      <c r="I11" s="96">
        <v>700</v>
      </c>
      <c r="J11" s="96"/>
      <c r="K11" s="114">
        <v>13271</v>
      </c>
      <c r="L11" s="95">
        <v>0.6594</v>
      </c>
      <c r="M11" s="96">
        <v>720</v>
      </c>
      <c r="N11" s="96"/>
      <c r="O11" s="114">
        <v>13099.57</v>
      </c>
    </row>
    <row r="12" spans="2:15" s="9" customFormat="1" ht="14.25">
      <c r="B12" s="119" t="s">
        <v>79</v>
      </c>
      <c r="C12" s="112">
        <v>7534</v>
      </c>
      <c r="D12" s="98">
        <v>1.1051</v>
      </c>
      <c r="E12" s="99">
        <v>579</v>
      </c>
      <c r="F12" s="99"/>
      <c r="G12" s="115">
        <v>8905</v>
      </c>
      <c r="H12" s="98">
        <v>1.1578</v>
      </c>
      <c r="I12" s="99">
        <v>600</v>
      </c>
      <c r="J12" s="99"/>
      <c r="K12" s="115">
        <v>9323</v>
      </c>
      <c r="L12" s="98">
        <v>1.1882</v>
      </c>
      <c r="M12" s="99">
        <v>600</v>
      </c>
      <c r="N12" s="99"/>
      <c r="O12" s="115">
        <v>9551.89</v>
      </c>
    </row>
    <row r="13" spans="2:15" s="9" customFormat="1" ht="14.25">
      <c r="B13" s="119" t="s">
        <v>80</v>
      </c>
      <c r="C13" s="112">
        <v>32296</v>
      </c>
      <c r="D13" s="98">
        <v>0.4464</v>
      </c>
      <c r="E13" s="99">
        <v>740</v>
      </c>
      <c r="F13" s="99"/>
      <c r="G13" s="115">
        <v>15157</v>
      </c>
      <c r="H13" s="98">
        <v>0.2877</v>
      </c>
      <c r="I13" s="99">
        <v>1360</v>
      </c>
      <c r="J13" s="99"/>
      <c r="K13" s="115">
        <v>10652</v>
      </c>
      <c r="L13" s="98">
        <v>0.2937</v>
      </c>
      <c r="M13" s="99">
        <v>1390</v>
      </c>
      <c r="N13" s="99"/>
      <c r="O13" s="115">
        <v>10875.33</v>
      </c>
    </row>
    <row r="14" spans="2:15" s="9" customFormat="1" ht="14.25">
      <c r="B14" s="119" t="s">
        <v>81</v>
      </c>
      <c r="C14" s="112">
        <v>4511168</v>
      </c>
      <c r="D14" s="98"/>
      <c r="E14" s="99"/>
      <c r="F14" s="99"/>
      <c r="G14" s="115">
        <v>1493000</v>
      </c>
      <c r="H14" s="98"/>
      <c r="I14" s="99"/>
      <c r="J14" s="99"/>
      <c r="K14" s="115" t="s">
        <v>55</v>
      </c>
      <c r="L14" s="98"/>
      <c r="M14" s="99"/>
      <c r="N14" s="99"/>
      <c r="O14" s="115" t="s">
        <v>55</v>
      </c>
    </row>
    <row r="15" spans="2:15" s="9" customFormat="1" ht="14.25">
      <c r="B15" s="119" t="s">
        <v>130</v>
      </c>
      <c r="C15" s="112">
        <v>2449</v>
      </c>
      <c r="D15" s="98">
        <v>1.0053</v>
      </c>
      <c r="E15" s="99"/>
      <c r="F15" s="99"/>
      <c r="G15" s="115">
        <v>2462</v>
      </c>
      <c r="H15" s="98">
        <v>1.0238</v>
      </c>
      <c r="I15" s="99"/>
      <c r="J15" s="99"/>
      <c r="K15" s="115">
        <v>2507</v>
      </c>
      <c r="L15" s="98">
        <v>1.0394</v>
      </c>
      <c r="M15" s="99"/>
      <c r="N15" s="99"/>
      <c r="O15" s="115">
        <v>2545.49</v>
      </c>
    </row>
    <row r="16" spans="2:15" s="9" customFormat="1" ht="14.25">
      <c r="B16" s="119" t="s">
        <v>131</v>
      </c>
      <c r="C16" s="112">
        <v>0</v>
      </c>
      <c r="D16" s="98">
        <v>1.0053</v>
      </c>
      <c r="E16" s="99"/>
      <c r="F16" s="99"/>
      <c r="G16" s="115">
        <v>0</v>
      </c>
      <c r="H16" s="98">
        <v>1.0238</v>
      </c>
      <c r="I16" s="99"/>
      <c r="J16" s="99"/>
      <c r="K16" s="115">
        <v>0</v>
      </c>
      <c r="L16" s="98">
        <v>1.0394</v>
      </c>
      <c r="M16" s="99"/>
      <c r="N16" s="99"/>
      <c r="O16" s="115">
        <v>0</v>
      </c>
    </row>
    <row r="17" spans="2:15" s="9" customFormat="1" ht="14.25">
      <c r="B17" s="119" t="s">
        <v>132</v>
      </c>
      <c r="C17" s="112">
        <v>164127</v>
      </c>
      <c r="D17" s="98">
        <v>1.0053</v>
      </c>
      <c r="E17" s="99"/>
      <c r="F17" s="99"/>
      <c r="G17" s="115">
        <v>164997</v>
      </c>
      <c r="H17" s="98">
        <v>1.0238</v>
      </c>
      <c r="I17" s="99"/>
      <c r="J17" s="99"/>
      <c r="K17" s="115">
        <v>168033</v>
      </c>
      <c r="L17" s="98">
        <v>1.0394</v>
      </c>
      <c r="M17" s="99"/>
      <c r="N17" s="99"/>
      <c r="O17" s="115">
        <v>170593.6</v>
      </c>
    </row>
    <row r="18" spans="2:15" s="9" customFormat="1" ht="14.25">
      <c r="B18" s="119" t="s">
        <v>133</v>
      </c>
      <c r="C18" s="112">
        <v>22845</v>
      </c>
      <c r="D18" s="98">
        <v>1.0053</v>
      </c>
      <c r="E18" s="99"/>
      <c r="F18" s="99"/>
      <c r="G18" s="115">
        <v>22966</v>
      </c>
      <c r="H18" s="98">
        <v>1.0238</v>
      </c>
      <c r="I18" s="99"/>
      <c r="J18" s="99"/>
      <c r="K18" s="115">
        <v>23389</v>
      </c>
      <c r="L18" s="98">
        <v>1.0394</v>
      </c>
      <c r="M18" s="99"/>
      <c r="N18" s="99"/>
      <c r="O18" s="115">
        <v>23745.09</v>
      </c>
    </row>
    <row r="19" spans="2:15" s="9" customFormat="1" ht="14.25">
      <c r="B19" s="119" t="s">
        <v>134</v>
      </c>
      <c r="C19" s="112">
        <v>65348</v>
      </c>
      <c r="D19" s="98">
        <v>1.0053</v>
      </c>
      <c r="E19" s="99"/>
      <c r="F19" s="99"/>
      <c r="G19" s="115">
        <v>65694</v>
      </c>
      <c r="H19" s="98">
        <v>1.0238</v>
      </c>
      <c r="I19" s="99"/>
      <c r="J19" s="99"/>
      <c r="K19" s="115">
        <v>66903</v>
      </c>
      <c r="L19" s="98">
        <v>1.0394</v>
      </c>
      <c r="M19" s="99"/>
      <c r="N19" s="99"/>
      <c r="O19" s="115">
        <v>67922.71</v>
      </c>
    </row>
    <row r="20" spans="2:15" s="9" customFormat="1" ht="14.25">
      <c r="B20" s="119" t="s">
        <v>135</v>
      </c>
      <c r="C20" s="112">
        <v>91130</v>
      </c>
      <c r="D20" s="98">
        <v>1.0053</v>
      </c>
      <c r="E20" s="99"/>
      <c r="F20" s="99"/>
      <c r="G20" s="115">
        <v>91613</v>
      </c>
      <c r="H20" s="98">
        <v>1.0238</v>
      </c>
      <c r="I20" s="99"/>
      <c r="J20" s="99"/>
      <c r="K20" s="115">
        <v>93299</v>
      </c>
      <c r="L20" s="98">
        <v>1.0394</v>
      </c>
      <c r="M20" s="99"/>
      <c r="N20" s="99"/>
      <c r="O20" s="115">
        <v>94720.52</v>
      </c>
    </row>
    <row r="21" spans="2:15" s="9" customFormat="1" ht="14.25">
      <c r="B21" s="119" t="s">
        <v>136</v>
      </c>
      <c r="C21" s="112">
        <v>12718733</v>
      </c>
      <c r="D21" s="98"/>
      <c r="E21" s="99"/>
      <c r="F21" s="99"/>
      <c r="G21" s="115" t="s">
        <v>55</v>
      </c>
      <c r="H21" s="98"/>
      <c r="I21" s="99"/>
      <c r="J21" s="99"/>
      <c r="K21" s="115" t="s">
        <v>55</v>
      </c>
      <c r="L21" s="98"/>
      <c r="M21" s="99"/>
      <c r="N21" s="99"/>
      <c r="O21" s="115" t="s">
        <v>55</v>
      </c>
    </row>
    <row r="22" spans="2:15" s="9" customFormat="1" ht="14.25">
      <c r="B22" s="119" t="s">
        <v>85</v>
      </c>
      <c r="C22" s="112">
        <v>0</v>
      </c>
      <c r="D22" s="98">
        <v>0.1</v>
      </c>
      <c r="E22" s="99">
        <v>690</v>
      </c>
      <c r="F22" s="99"/>
      <c r="G22" s="115">
        <v>690</v>
      </c>
      <c r="H22" s="98">
        <v>0.1</v>
      </c>
      <c r="I22" s="99">
        <v>710</v>
      </c>
      <c r="J22" s="99"/>
      <c r="K22" s="115">
        <v>710</v>
      </c>
      <c r="L22" s="98">
        <v>0.1</v>
      </c>
      <c r="M22" s="99">
        <v>727</v>
      </c>
      <c r="N22" s="99"/>
      <c r="O22" s="115">
        <v>727</v>
      </c>
    </row>
    <row r="23" spans="2:15" s="9" customFormat="1" ht="14.25">
      <c r="B23" s="119" t="s">
        <v>86</v>
      </c>
      <c r="C23" s="112">
        <v>0</v>
      </c>
      <c r="D23" s="98">
        <v>0.1</v>
      </c>
      <c r="E23" s="99">
        <v>0</v>
      </c>
      <c r="F23" s="99"/>
      <c r="G23" s="115">
        <v>0</v>
      </c>
      <c r="H23" s="98">
        <v>0.1</v>
      </c>
      <c r="I23" s="99">
        <v>0</v>
      </c>
      <c r="J23" s="99"/>
      <c r="K23" s="115">
        <v>0</v>
      </c>
      <c r="L23" s="98">
        <v>0.1</v>
      </c>
      <c r="M23" s="99">
        <v>0</v>
      </c>
      <c r="N23" s="99"/>
      <c r="O23" s="115">
        <v>0</v>
      </c>
    </row>
    <row r="24" spans="2:15" s="9" customFormat="1" ht="14.25">
      <c r="B24" s="119" t="s">
        <v>87</v>
      </c>
      <c r="C24" s="112">
        <v>518</v>
      </c>
      <c r="D24" s="98">
        <v>0.1</v>
      </c>
      <c r="E24" s="99">
        <v>690</v>
      </c>
      <c r="F24" s="99"/>
      <c r="G24" s="115">
        <v>742</v>
      </c>
      <c r="H24" s="98">
        <v>0.1</v>
      </c>
      <c r="I24" s="99">
        <v>710</v>
      </c>
      <c r="J24" s="99"/>
      <c r="K24" s="115">
        <v>762</v>
      </c>
      <c r="L24" s="98">
        <v>0.1</v>
      </c>
      <c r="M24" s="99">
        <v>720</v>
      </c>
      <c r="N24" s="99"/>
      <c r="O24" s="115">
        <v>771.8</v>
      </c>
    </row>
    <row r="25" spans="2:15" s="9" customFormat="1" ht="14.25">
      <c r="B25" s="119" t="s">
        <v>88</v>
      </c>
      <c r="C25" s="112">
        <v>1096</v>
      </c>
      <c r="D25" s="98">
        <v>0.1</v>
      </c>
      <c r="E25" s="99">
        <v>213</v>
      </c>
      <c r="F25" s="99"/>
      <c r="G25" s="115">
        <v>323</v>
      </c>
      <c r="H25" s="98">
        <v>0.1</v>
      </c>
      <c r="I25" s="99">
        <v>219</v>
      </c>
      <c r="J25" s="99"/>
      <c r="K25" s="115">
        <v>329</v>
      </c>
      <c r="L25" s="98">
        <v>0.1</v>
      </c>
      <c r="M25" s="99">
        <v>224</v>
      </c>
      <c r="N25" s="99"/>
      <c r="O25" s="115">
        <v>333.6</v>
      </c>
    </row>
    <row r="26" spans="2:15" s="9" customFormat="1" ht="14.25">
      <c r="B26" s="119" t="s">
        <v>89</v>
      </c>
      <c r="C26" s="112">
        <v>0</v>
      </c>
      <c r="D26" s="98">
        <v>0.1</v>
      </c>
      <c r="E26" s="99">
        <v>213</v>
      </c>
      <c r="F26" s="99"/>
      <c r="G26" s="115">
        <v>213</v>
      </c>
      <c r="H26" s="98">
        <v>0.1</v>
      </c>
      <c r="I26" s="99">
        <v>219</v>
      </c>
      <c r="J26" s="99"/>
      <c r="K26" s="115">
        <v>219</v>
      </c>
      <c r="L26" s="98">
        <v>0.1</v>
      </c>
      <c r="M26" s="99">
        <v>224</v>
      </c>
      <c r="N26" s="99"/>
      <c r="O26" s="115">
        <v>224</v>
      </c>
    </row>
    <row r="27" spans="2:15" s="9" customFormat="1" ht="14.25">
      <c r="B27" s="119" t="s">
        <v>90</v>
      </c>
      <c r="C27" s="112">
        <v>0</v>
      </c>
      <c r="D27" s="98">
        <v>0.381</v>
      </c>
      <c r="E27" s="99">
        <v>0</v>
      </c>
      <c r="F27" s="99"/>
      <c r="G27" s="115">
        <v>0</v>
      </c>
      <c r="H27" s="98">
        <v>0.389</v>
      </c>
      <c r="I27" s="99">
        <v>0</v>
      </c>
      <c r="J27" s="99"/>
      <c r="K27" s="115">
        <v>0</v>
      </c>
      <c r="L27" s="98">
        <v>0.395</v>
      </c>
      <c r="M27" s="99">
        <v>0</v>
      </c>
      <c r="N27" s="99"/>
      <c r="O27" s="115">
        <v>0</v>
      </c>
    </row>
    <row r="28" spans="2:15" s="9" customFormat="1" ht="14.25">
      <c r="B28" s="119" t="s">
        <v>91</v>
      </c>
      <c r="C28" s="112">
        <v>100</v>
      </c>
      <c r="D28" s="98">
        <v>0.3767</v>
      </c>
      <c r="E28" s="99">
        <v>32</v>
      </c>
      <c r="F28" s="99"/>
      <c r="G28" s="115">
        <v>70</v>
      </c>
      <c r="H28" s="98">
        <v>0.3891</v>
      </c>
      <c r="I28" s="99">
        <v>33</v>
      </c>
      <c r="J28" s="99"/>
      <c r="K28" s="115">
        <v>72</v>
      </c>
      <c r="L28" s="98">
        <v>0.3999</v>
      </c>
      <c r="M28" s="99">
        <v>34</v>
      </c>
      <c r="N28" s="99"/>
      <c r="O28" s="115">
        <v>74</v>
      </c>
    </row>
    <row r="29" spans="2:15" s="9" customFormat="1" ht="14.25">
      <c r="B29" s="119" t="s">
        <v>92</v>
      </c>
      <c r="C29" s="112">
        <v>178</v>
      </c>
      <c r="D29" s="98">
        <v>0.3767</v>
      </c>
      <c r="E29" s="99">
        <v>32</v>
      </c>
      <c r="F29" s="99"/>
      <c r="G29" s="115">
        <v>99</v>
      </c>
      <c r="H29" s="98">
        <v>0.3891</v>
      </c>
      <c r="I29" s="99">
        <v>33</v>
      </c>
      <c r="J29" s="99"/>
      <c r="K29" s="115">
        <v>102</v>
      </c>
      <c r="L29" s="98">
        <v>0.3999</v>
      </c>
      <c r="M29" s="99">
        <v>34</v>
      </c>
      <c r="N29" s="99"/>
      <c r="O29" s="115">
        <v>105</v>
      </c>
    </row>
    <row r="30" spans="2:15" s="9" customFormat="1" ht="14.25">
      <c r="B30" s="119" t="s">
        <v>93</v>
      </c>
      <c r="C30" s="112">
        <v>442</v>
      </c>
      <c r="D30" s="98">
        <v>0.0455</v>
      </c>
      <c r="E30" s="99">
        <v>0</v>
      </c>
      <c r="F30" s="99"/>
      <c r="G30" s="115">
        <v>20</v>
      </c>
      <c r="H30" s="98">
        <v>1.0469</v>
      </c>
      <c r="I30" s="99">
        <v>0</v>
      </c>
      <c r="J30" s="99"/>
      <c r="K30" s="115">
        <v>21</v>
      </c>
      <c r="L30" s="98">
        <v>0.0481</v>
      </c>
      <c r="M30" s="99">
        <v>0</v>
      </c>
      <c r="N30" s="99"/>
      <c r="O30" s="115">
        <v>21</v>
      </c>
    </row>
    <row r="31" spans="2:15" s="9" customFormat="1" ht="14.25">
      <c r="B31" s="119" t="s">
        <v>94</v>
      </c>
      <c r="C31" s="112">
        <v>628</v>
      </c>
      <c r="D31" s="98">
        <v>0.3767</v>
      </c>
      <c r="E31" s="99">
        <v>94</v>
      </c>
      <c r="F31" s="99"/>
      <c r="G31" s="115">
        <v>330</v>
      </c>
      <c r="H31" s="98">
        <v>0.3891</v>
      </c>
      <c r="I31" s="99">
        <v>97</v>
      </c>
      <c r="J31" s="99"/>
      <c r="K31" s="115">
        <v>341</v>
      </c>
      <c r="L31" s="98">
        <v>0.3999</v>
      </c>
      <c r="M31" s="99">
        <v>99</v>
      </c>
      <c r="N31" s="99"/>
      <c r="O31" s="115">
        <v>350</v>
      </c>
    </row>
    <row r="32" spans="2:15" s="9" customFormat="1" ht="14.25">
      <c r="B32" s="119" t="s">
        <v>95</v>
      </c>
      <c r="C32" s="112">
        <v>1071</v>
      </c>
      <c r="D32" s="98"/>
      <c r="E32" s="99">
        <v>160</v>
      </c>
      <c r="F32" s="99"/>
      <c r="G32" s="115">
        <v>1540</v>
      </c>
      <c r="H32" s="98">
        <v>1.3312</v>
      </c>
      <c r="I32" s="99">
        <v>164</v>
      </c>
      <c r="J32" s="99"/>
      <c r="K32" s="115">
        <v>1590</v>
      </c>
      <c r="L32" s="98">
        <v>1.3509</v>
      </c>
      <c r="M32" s="99">
        <v>169</v>
      </c>
      <c r="N32" s="99"/>
      <c r="O32" s="115">
        <v>1616</v>
      </c>
    </row>
    <row r="33" spans="2:15" s="9" customFormat="1" ht="14.25">
      <c r="B33" s="119" t="s">
        <v>96</v>
      </c>
      <c r="C33" s="112">
        <v>2436</v>
      </c>
      <c r="D33" s="98"/>
      <c r="E33" s="99">
        <v>32</v>
      </c>
      <c r="F33" s="99"/>
      <c r="G33" s="115">
        <v>3317</v>
      </c>
      <c r="H33" s="98">
        <v>1.3312</v>
      </c>
      <c r="I33" s="99">
        <v>33</v>
      </c>
      <c r="J33" s="99"/>
      <c r="K33" s="115">
        <v>3276</v>
      </c>
      <c r="L33" s="98">
        <v>1.3509</v>
      </c>
      <c r="M33" s="99">
        <v>34</v>
      </c>
      <c r="N33" s="99"/>
      <c r="O33" s="115">
        <v>3325</v>
      </c>
    </row>
    <row r="34" spans="2:15" s="9" customFormat="1" ht="14.25">
      <c r="B34" s="119" t="s">
        <v>97</v>
      </c>
      <c r="C34" s="112">
        <v>719</v>
      </c>
      <c r="D34" s="98">
        <v>0.3767</v>
      </c>
      <c r="E34" s="99">
        <v>32</v>
      </c>
      <c r="F34" s="99"/>
      <c r="G34" s="115">
        <v>303</v>
      </c>
      <c r="H34" s="98">
        <v>0.3891</v>
      </c>
      <c r="I34" s="99">
        <v>33</v>
      </c>
      <c r="J34" s="99"/>
      <c r="K34" s="115">
        <v>313</v>
      </c>
      <c r="L34" s="98">
        <v>0.3999</v>
      </c>
      <c r="M34" s="99">
        <v>34</v>
      </c>
      <c r="N34" s="99"/>
      <c r="O34" s="115">
        <v>322</v>
      </c>
    </row>
    <row r="35" spans="2:15" s="9" customFormat="1" ht="14.25">
      <c r="B35" s="119" t="s">
        <v>98</v>
      </c>
      <c r="C35" s="112">
        <v>2010</v>
      </c>
      <c r="D35" s="98">
        <v>1.3032</v>
      </c>
      <c r="E35" s="99">
        <v>32</v>
      </c>
      <c r="F35" s="99"/>
      <c r="G35" s="115">
        <v>2651</v>
      </c>
      <c r="H35" s="98">
        <v>1.3312</v>
      </c>
      <c r="I35" s="99">
        <v>33</v>
      </c>
      <c r="J35" s="99"/>
      <c r="K35" s="115">
        <v>2709</v>
      </c>
      <c r="L35" s="98">
        <v>1.3509</v>
      </c>
      <c r="M35" s="99">
        <v>34</v>
      </c>
      <c r="N35" s="99"/>
      <c r="O35" s="115">
        <v>2749</v>
      </c>
    </row>
    <row r="36" spans="2:15" s="9" customFormat="1" ht="14.25">
      <c r="B36" s="119" t="s">
        <v>99</v>
      </c>
      <c r="C36" s="112">
        <v>8778</v>
      </c>
      <c r="D36" s="98"/>
      <c r="E36" s="99">
        <v>94</v>
      </c>
      <c r="F36" s="99"/>
      <c r="G36" s="115">
        <v>10341</v>
      </c>
      <c r="H36" s="98">
        <v>1.3312</v>
      </c>
      <c r="I36" s="99">
        <v>97</v>
      </c>
      <c r="J36" s="99"/>
      <c r="K36" s="115">
        <v>11782</v>
      </c>
      <c r="L36" s="98">
        <v>1.3509</v>
      </c>
      <c r="M36" s="99">
        <v>99</v>
      </c>
      <c r="N36" s="99"/>
      <c r="O36" s="115">
        <v>11957</v>
      </c>
    </row>
    <row r="37" spans="2:15" s="9" customFormat="1" ht="14.25">
      <c r="B37" s="119" t="s">
        <v>100</v>
      </c>
      <c r="C37" s="112">
        <v>10242</v>
      </c>
      <c r="D37" s="98"/>
      <c r="E37" s="99">
        <v>294</v>
      </c>
      <c r="F37" s="99"/>
      <c r="G37" s="115">
        <v>13641</v>
      </c>
      <c r="H37" s="98">
        <v>1.3312</v>
      </c>
      <c r="I37" s="99">
        <v>303</v>
      </c>
      <c r="J37" s="99"/>
      <c r="K37" s="115">
        <v>13937</v>
      </c>
      <c r="L37" s="98">
        <v>1.3509</v>
      </c>
      <c r="M37" s="99">
        <v>311</v>
      </c>
      <c r="N37" s="99"/>
      <c r="O37" s="115">
        <v>14147</v>
      </c>
    </row>
    <row r="38" spans="2:15" s="9" customFormat="1" ht="14.25">
      <c r="B38" s="119" t="s">
        <v>101</v>
      </c>
      <c r="C38" s="112">
        <v>13459</v>
      </c>
      <c r="D38" s="98">
        <v>0.3767</v>
      </c>
      <c r="E38" s="99">
        <v>780</v>
      </c>
      <c r="F38" s="99"/>
      <c r="G38" s="115">
        <v>5850</v>
      </c>
      <c r="H38" s="98">
        <v>0.3891</v>
      </c>
      <c r="I38" s="99">
        <v>803</v>
      </c>
      <c r="J38" s="99"/>
      <c r="K38" s="115">
        <v>6040</v>
      </c>
      <c r="L38" s="98">
        <v>0.3999</v>
      </c>
      <c r="M38" s="99">
        <v>824</v>
      </c>
      <c r="N38" s="99"/>
      <c r="O38" s="115">
        <v>6206</v>
      </c>
    </row>
    <row r="39" spans="2:15" s="9" customFormat="1" ht="14.25">
      <c r="B39" s="119" t="s">
        <v>102</v>
      </c>
      <c r="C39" s="112">
        <v>117213000</v>
      </c>
      <c r="D39" s="98"/>
      <c r="E39" s="99"/>
      <c r="F39" s="99"/>
      <c r="G39" s="115">
        <v>7393817</v>
      </c>
      <c r="H39" s="98"/>
      <c r="I39" s="99"/>
      <c r="J39" s="99"/>
      <c r="K39" s="115">
        <v>7158510</v>
      </c>
      <c r="L39" s="98"/>
      <c r="M39" s="99"/>
      <c r="N39" s="99"/>
      <c r="O39" s="115" t="s">
        <v>55</v>
      </c>
    </row>
    <row r="40" spans="2:15" s="9" customFormat="1" ht="14.25">
      <c r="B40" s="119" t="s">
        <v>77</v>
      </c>
      <c r="C40" s="112">
        <v>521</v>
      </c>
      <c r="D40" s="98">
        <v>1.18</v>
      </c>
      <c r="E40" s="99">
        <v>130</v>
      </c>
      <c r="F40" s="99"/>
      <c r="G40" s="115">
        <v>745</v>
      </c>
      <c r="H40" s="98">
        <v>1.1255</v>
      </c>
      <c r="I40" s="99">
        <v>138</v>
      </c>
      <c r="J40" s="99"/>
      <c r="K40" s="115">
        <v>792</v>
      </c>
      <c r="L40" s="98">
        <v>1.29</v>
      </c>
      <c r="M40" s="99">
        <v>142.05</v>
      </c>
      <c r="N40" s="99"/>
      <c r="O40" s="115">
        <v>814.14</v>
      </c>
    </row>
    <row r="41" spans="2:15" s="9" customFormat="1" ht="14.25">
      <c r="B41" s="119" t="s">
        <v>84</v>
      </c>
      <c r="C41" s="112">
        <v>17107</v>
      </c>
      <c r="D41" s="98">
        <v>1.2263</v>
      </c>
      <c r="E41" s="99">
        <v>112</v>
      </c>
      <c r="F41" s="99"/>
      <c r="G41" s="115">
        <v>21090</v>
      </c>
      <c r="H41" s="98">
        <v>1.2843</v>
      </c>
      <c r="I41" s="99">
        <v>112</v>
      </c>
      <c r="J41" s="99"/>
      <c r="K41" s="115">
        <v>22083</v>
      </c>
      <c r="L41" s="98">
        <v>1.3248</v>
      </c>
      <c r="M41" s="99">
        <v>116</v>
      </c>
      <c r="N41" s="99"/>
      <c r="O41" s="115">
        <v>22779.35</v>
      </c>
    </row>
    <row r="42" spans="2:15" s="9" customFormat="1" ht="12.75" customHeight="1">
      <c r="B42" s="119" t="s">
        <v>137</v>
      </c>
      <c r="C42" s="112">
        <v>0</v>
      </c>
      <c r="D42" s="98">
        <v>1.0053</v>
      </c>
      <c r="E42" s="99"/>
      <c r="F42" s="99"/>
      <c r="G42" s="115">
        <v>0</v>
      </c>
      <c r="H42" s="98">
        <v>1.0238</v>
      </c>
      <c r="I42" s="99"/>
      <c r="J42" s="99"/>
      <c r="K42" s="115">
        <v>0</v>
      </c>
      <c r="L42" s="98">
        <v>1.0394</v>
      </c>
      <c r="M42" s="99"/>
      <c r="N42" s="99"/>
      <c r="O42" s="115">
        <v>0</v>
      </c>
    </row>
    <row r="43" spans="2:15" s="9" customFormat="1" ht="14.25">
      <c r="B43" s="119" t="s">
        <v>138</v>
      </c>
      <c r="C43" s="112">
        <v>0</v>
      </c>
      <c r="D43" s="98">
        <v>1.0053</v>
      </c>
      <c r="E43" s="99"/>
      <c r="F43" s="99"/>
      <c r="G43" s="115">
        <v>0</v>
      </c>
      <c r="H43" s="98">
        <v>1.0238</v>
      </c>
      <c r="I43" s="99"/>
      <c r="J43" s="99"/>
      <c r="K43" s="115">
        <v>0</v>
      </c>
      <c r="L43" s="98">
        <v>1.0394</v>
      </c>
      <c r="M43" s="99"/>
      <c r="N43" s="99"/>
      <c r="O43" s="115">
        <v>0</v>
      </c>
    </row>
    <row r="44" spans="2:15" s="9" customFormat="1" ht="14.25">
      <c r="B44" s="119" t="s">
        <v>139</v>
      </c>
      <c r="C44" s="112">
        <v>372</v>
      </c>
      <c r="D44" s="98">
        <v>1.0053</v>
      </c>
      <c r="E44" s="99"/>
      <c r="F44" s="99"/>
      <c r="G44" s="115">
        <v>374</v>
      </c>
      <c r="H44" s="98">
        <v>1.0238</v>
      </c>
      <c r="I44" s="99"/>
      <c r="J44" s="99"/>
      <c r="K44" s="115">
        <v>381</v>
      </c>
      <c r="L44" s="98">
        <v>1.0394</v>
      </c>
      <c r="M44" s="99"/>
      <c r="N44" s="99"/>
      <c r="O44" s="115">
        <v>386.65</v>
      </c>
    </row>
    <row r="45" spans="2:15" s="9" customFormat="1" ht="14.25">
      <c r="B45" s="119" t="s">
        <v>140</v>
      </c>
      <c r="C45" s="112">
        <v>5510</v>
      </c>
      <c r="D45" s="98">
        <v>1.0053</v>
      </c>
      <c r="E45" s="99"/>
      <c r="F45" s="99"/>
      <c r="G45" s="115">
        <v>5539</v>
      </c>
      <c r="H45" s="98">
        <v>1.0238</v>
      </c>
      <c r="I45" s="99"/>
      <c r="J45" s="99"/>
      <c r="K45" s="115">
        <v>5641</v>
      </c>
      <c r="L45" s="98">
        <v>1.0394</v>
      </c>
      <c r="M45" s="99"/>
      <c r="N45" s="99"/>
      <c r="O45" s="115">
        <v>5727.09</v>
      </c>
    </row>
    <row r="46" spans="2:15" s="9" customFormat="1" ht="14.25">
      <c r="B46" s="119" t="s">
        <v>141</v>
      </c>
      <c r="C46" s="112">
        <v>73193</v>
      </c>
      <c r="D46" s="98">
        <v>1.0053</v>
      </c>
      <c r="E46" s="99"/>
      <c r="F46" s="99"/>
      <c r="G46" s="115">
        <v>73581</v>
      </c>
      <c r="H46" s="98">
        <v>1.0238</v>
      </c>
      <c r="I46" s="99"/>
      <c r="J46" s="99"/>
      <c r="K46" s="115">
        <v>74935</v>
      </c>
      <c r="L46" s="98">
        <v>1.0394</v>
      </c>
      <c r="M46" s="99"/>
      <c r="N46" s="99"/>
      <c r="O46" s="115">
        <v>76076.8</v>
      </c>
    </row>
    <row r="47" spans="2:15" s="9" customFormat="1" ht="14.25">
      <c r="B47" s="119" t="s">
        <v>142</v>
      </c>
      <c r="C47" s="112">
        <v>33711</v>
      </c>
      <c r="D47" s="98">
        <v>1.0053</v>
      </c>
      <c r="E47" s="99"/>
      <c r="F47" s="99"/>
      <c r="G47" s="115">
        <v>33890</v>
      </c>
      <c r="H47" s="98">
        <v>1.0238</v>
      </c>
      <c r="I47" s="99"/>
      <c r="J47" s="99"/>
      <c r="K47" s="115">
        <v>34513</v>
      </c>
      <c r="L47" s="98">
        <v>1.0394</v>
      </c>
      <c r="M47" s="99"/>
      <c r="N47" s="99"/>
      <c r="O47" s="115">
        <v>35039.21</v>
      </c>
    </row>
    <row r="48" spans="2:15" s="9" customFormat="1" ht="14.25">
      <c r="B48" s="119" t="s">
        <v>143</v>
      </c>
      <c r="C48" s="112">
        <v>365</v>
      </c>
      <c r="D48" s="98">
        <v>1.0053</v>
      </c>
      <c r="E48" s="99"/>
      <c r="F48" s="99"/>
      <c r="G48" s="115">
        <v>367</v>
      </c>
      <c r="H48" s="98">
        <v>1.0238</v>
      </c>
      <c r="I48" s="99"/>
      <c r="J48" s="99"/>
      <c r="K48" s="115">
        <v>374</v>
      </c>
      <c r="L48" s="98">
        <v>1.0394</v>
      </c>
      <c r="M48" s="99"/>
      <c r="N48" s="99"/>
      <c r="O48" s="115">
        <v>379.38</v>
      </c>
    </row>
    <row r="49" spans="2:15" s="9" customFormat="1" ht="14.25">
      <c r="B49" s="119" t="s">
        <v>82</v>
      </c>
      <c r="C49" s="112">
        <v>11229</v>
      </c>
      <c r="D49" s="98">
        <v>1.2802</v>
      </c>
      <c r="E49" s="99">
        <v>55</v>
      </c>
      <c r="F49" s="99"/>
      <c r="G49" s="115">
        <v>14430</v>
      </c>
      <c r="H49" s="98">
        <v>1.3432</v>
      </c>
      <c r="I49" s="99">
        <v>57</v>
      </c>
      <c r="J49" s="99"/>
      <c r="K49" s="115">
        <v>15140</v>
      </c>
      <c r="L49" s="98">
        <v>1.3801</v>
      </c>
      <c r="M49" s="99">
        <v>58</v>
      </c>
      <c r="N49" s="99"/>
      <c r="O49" s="115">
        <v>15555.14</v>
      </c>
    </row>
    <row r="50" spans="2:15" s="9" customFormat="1" ht="14.25">
      <c r="B50" s="119" t="s">
        <v>83</v>
      </c>
      <c r="C50" s="112">
        <v>5563</v>
      </c>
      <c r="D50" s="98">
        <v>1.1051</v>
      </c>
      <c r="E50" s="99">
        <v>579</v>
      </c>
      <c r="F50" s="99"/>
      <c r="G50" s="115">
        <v>6727</v>
      </c>
      <c r="H50" s="98">
        <v>1.1578</v>
      </c>
      <c r="I50" s="99">
        <v>600</v>
      </c>
      <c r="J50" s="99"/>
      <c r="K50" s="115">
        <v>7041</v>
      </c>
      <c r="L50" s="98">
        <v>1.1882</v>
      </c>
      <c r="M50" s="99">
        <v>600</v>
      </c>
      <c r="N50" s="99"/>
      <c r="O50" s="115">
        <v>7209.95</v>
      </c>
    </row>
    <row r="51" spans="2:15" s="9" customFormat="1" ht="14.25">
      <c r="B51" s="119" t="s">
        <v>103</v>
      </c>
      <c r="C51" s="112">
        <v>6434</v>
      </c>
      <c r="D51" s="98">
        <v>1.3032</v>
      </c>
      <c r="E51" s="99">
        <v>780</v>
      </c>
      <c r="F51" s="99"/>
      <c r="G51" s="115">
        <v>9165</v>
      </c>
      <c r="H51" s="98">
        <v>1.3312</v>
      </c>
      <c r="I51" s="99">
        <v>803</v>
      </c>
      <c r="J51" s="99"/>
      <c r="K51" s="115">
        <v>9368</v>
      </c>
      <c r="L51" s="98">
        <v>1.3509</v>
      </c>
      <c r="M51" s="99">
        <v>824</v>
      </c>
      <c r="N51" s="99"/>
      <c r="O51" s="115">
        <v>9516</v>
      </c>
    </row>
    <row r="52" spans="2:15" s="9" customFormat="1" ht="14.25">
      <c r="B52" s="119" t="s">
        <v>105</v>
      </c>
      <c r="C52" s="112">
        <v>1289</v>
      </c>
      <c r="D52" s="98">
        <v>1.3032</v>
      </c>
      <c r="E52" s="99">
        <v>94</v>
      </c>
      <c r="F52" s="99"/>
      <c r="G52" s="115">
        <v>1776</v>
      </c>
      <c r="H52" s="98">
        <v>1.3312</v>
      </c>
      <c r="I52" s="99">
        <v>97</v>
      </c>
      <c r="J52" s="99"/>
      <c r="K52" s="115">
        <v>1813</v>
      </c>
      <c r="L52" s="98">
        <v>1.3509</v>
      </c>
      <c r="M52" s="99">
        <v>99</v>
      </c>
      <c r="N52" s="99"/>
      <c r="O52" s="115">
        <v>1840</v>
      </c>
    </row>
    <row r="53" spans="2:15" s="9" customFormat="1" ht="14.25">
      <c r="B53" s="119" t="s">
        <v>104</v>
      </c>
      <c r="C53" s="112">
        <v>534</v>
      </c>
      <c r="D53" s="98">
        <v>1.3032</v>
      </c>
      <c r="E53" s="99">
        <v>440</v>
      </c>
      <c r="F53" s="99"/>
      <c r="G53" s="115">
        <v>1136</v>
      </c>
      <c r="H53" s="98">
        <v>1.3312</v>
      </c>
      <c r="I53" s="99">
        <v>453</v>
      </c>
      <c r="J53" s="99"/>
      <c r="K53" s="115">
        <v>1164</v>
      </c>
      <c r="L53" s="98">
        <v>1.3509</v>
      </c>
      <c r="M53" s="99">
        <v>465</v>
      </c>
      <c r="N53" s="99"/>
      <c r="O53" s="115">
        <v>1186</v>
      </c>
    </row>
    <row r="54" spans="2:15" s="9" customFormat="1" ht="14.25">
      <c r="B54" s="97"/>
      <c r="C54" s="112"/>
      <c r="D54" s="98"/>
      <c r="E54" s="99"/>
      <c r="F54" s="99"/>
      <c r="G54" s="115"/>
      <c r="H54" s="98"/>
      <c r="I54" s="99"/>
      <c r="J54" s="99"/>
      <c r="K54" s="115"/>
      <c r="L54" s="98"/>
      <c r="M54" s="99"/>
      <c r="N54" s="99"/>
      <c r="O54" s="115"/>
    </row>
    <row r="55" spans="2:15" s="9" customFormat="1" ht="14.25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</row>
    <row r="56" spans="2:15" ht="15">
      <c r="B56" s="30"/>
      <c r="C56" s="31"/>
      <c r="D56" s="32"/>
      <c r="E56" s="31"/>
      <c r="F56" s="31"/>
      <c r="G56" s="31"/>
      <c r="H56" s="32"/>
      <c r="I56" s="31"/>
      <c r="J56" s="31"/>
      <c r="K56" s="31"/>
      <c r="L56" s="32"/>
      <c r="M56" s="31"/>
      <c r="N56" s="31"/>
      <c r="O56" s="33"/>
    </row>
    <row r="57" spans="2:15" ht="17.25" customHeight="1">
      <c r="B57" s="34" t="s">
        <v>49</v>
      </c>
      <c r="C57" s="113">
        <f>SUM(C11:C54)</f>
        <v>135044909</v>
      </c>
      <c r="D57" s="32"/>
      <c r="E57" s="31"/>
      <c r="F57" s="31"/>
      <c r="G57" s="113">
        <f>SUM(G11:G54)</f>
        <v>9481308</v>
      </c>
      <c r="H57" s="32"/>
      <c r="I57" s="31"/>
      <c r="J57" s="31"/>
      <c r="K57" s="113">
        <f>SUM(K11:K54)</f>
        <v>7761335</v>
      </c>
      <c r="L57" s="32"/>
      <c r="M57" s="31"/>
      <c r="N57" s="31"/>
      <c r="O57" s="116">
        <f>SUM(O11:O54)</f>
        <v>612492.3099999999</v>
      </c>
    </row>
    <row r="58" spans="2:15" ht="15">
      <c r="B58" s="35"/>
      <c r="C58" s="36"/>
      <c r="D58" s="37"/>
      <c r="E58" s="36"/>
      <c r="F58" s="36"/>
      <c r="G58" s="36"/>
      <c r="H58" s="37"/>
      <c r="I58" s="36"/>
      <c r="J58" s="36"/>
      <c r="K58" s="36"/>
      <c r="L58" s="37"/>
      <c r="M58" s="36"/>
      <c r="N58" s="36"/>
      <c r="O58" s="38"/>
    </row>
    <row r="59" spans="2:15" ht="12.75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7"/>
    </row>
    <row r="60" spans="2:15" ht="16.5">
      <c r="B60" s="85" t="s">
        <v>18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7"/>
    </row>
    <row r="61" spans="2:15" ht="15">
      <c r="B61" s="159" t="s">
        <v>19</v>
      </c>
      <c r="C61" s="88" t="s">
        <v>2</v>
      </c>
      <c r="D61" s="89" t="s">
        <v>3</v>
      </c>
      <c r="E61" s="89" t="s">
        <v>4</v>
      </c>
      <c r="F61" s="20" t="s">
        <v>6</v>
      </c>
      <c r="G61" s="90" t="s">
        <v>5</v>
      </c>
      <c r="H61" s="89" t="s">
        <v>3</v>
      </c>
      <c r="I61" s="89" t="s">
        <v>4</v>
      </c>
      <c r="J61" s="89" t="s">
        <v>6</v>
      </c>
      <c r="K61" s="90" t="s">
        <v>5</v>
      </c>
      <c r="L61" s="89" t="s">
        <v>3</v>
      </c>
      <c r="M61" s="89" t="s">
        <v>4</v>
      </c>
      <c r="N61" s="89" t="s">
        <v>6</v>
      </c>
      <c r="O61" s="91" t="s">
        <v>5</v>
      </c>
    </row>
    <row r="62" spans="2:15" ht="15">
      <c r="B62" s="160"/>
      <c r="C62" s="23" t="s">
        <v>7</v>
      </c>
      <c r="D62" s="24" t="s">
        <v>8</v>
      </c>
      <c r="E62" s="24" t="s">
        <v>9</v>
      </c>
      <c r="F62" s="24" t="s">
        <v>11</v>
      </c>
      <c r="G62" s="23" t="s">
        <v>10</v>
      </c>
      <c r="H62" s="24" t="s">
        <v>8</v>
      </c>
      <c r="I62" s="24" t="s">
        <v>9</v>
      </c>
      <c r="J62" s="24" t="s">
        <v>11</v>
      </c>
      <c r="K62" s="23" t="s">
        <v>12</v>
      </c>
      <c r="L62" s="24" t="s">
        <v>8</v>
      </c>
      <c r="M62" s="24" t="s">
        <v>9</v>
      </c>
      <c r="N62" s="24" t="s">
        <v>11</v>
      </c>
      <c r="O62" s="25" t="s">
        <v>13</v>
      </c>
    </row>
    <row r="63" spans="2:15" ht="15">
      <c r="B63" s="160"/>
      <c r="C63" s="26" t="s">
        <v>50</v>
      </c>
      <c r="D63" s="26" t="s">
        <v>50</v>
      </c>
      <c r="E63" s="26" t="s">
        <v>50</v>
      </c>
      <c r="F63" s="26" t="s">
        <v>50</v>
      </c>
      <c r="G63" s="26" t="s">
        <v>50</v>
      </c>
      <c r="H63" s="26" t="s">
        <v>51</v>
      </c>
      <c r="I63" s="26" t="s">
        <v>51</v>
      </c>
      <c r="J63" s="26" t="s">
        <v>51</v>
      </c>
      <c r="K63" s="26" t="s">
        <v>51</v>
      </c>
      <c r="L63" s="26" t="s">
        <v>52</v>
      </c>
      <c r="M63" s="26" t="s">
        <v>52</v>
      </c>
      <c r="N63" s="26" t="s">
        <v>52</v>
      </c>
      <c r="O63" s="27" t="s">
        <v>52</v>
      </c>
    </row>
    <row r="64" spans="2:15" s="9" customFormat="1" ht="14.25">
      <c r="B64" s="94" t="s">
        <v>106</v>
      </c>
      <c r="C64" s="112">
        <v>2076.985714</v>
      </c>
      <c r="D64" s="95">
        <v>1.522</v>
      </c>
      <c r="E64" s="96">
        <v>102</v>
      </c>
      <c r="F64" s="96"/>
      <c r="G64" s="114">
        <v>3263</v>
      </c>
      <c r="H64" s="95">
        <v>1.5346</v>
      </c>
      <c r="I64" s="96">
        <v>105.52</v>
      </c>
      <c r="J64" s="96"/>
      <c r="K64" s="114">
        <v>3292.8622767044</v>
      </c>
      <c r="L64" s="95">
        <v>1.5357</v>
      </c>
      <c r="M64" s="96">
        <v>108.32</v>
      </c>
      <c r="N64" s="96"/>
      <c r="O64" s="114">
        <v>3297.9469609898</v>
      </c>
    </row>
    <row r="65" spans="2:15" s="9" customFormat="1" ht="14.25">
      <c r="B65" s="97" t="s">
        <v>107</v>
      </c>
      <c r="C65" s="112">
        <v>5480</v>
      </c>
      <c r="D65" s="98">
        <v>1.522</v>
      </c>
      <c r="E65" s="99">
        <v>53</v>
      </c>
      <c r="F65" s="99"/>
      <c r="G65" s="115">
        <v>8394</v>
      </c>
      <c r="H65" s="98">
        <v>1.5346</v>
      </c>
      <c r="I65" s="99">
        <v>54.63</v>
      </c>
      <c r="J65" s="99"/>
      <c r="K65" s="115">
        <v>8464.238</v>
      </c>
      <c r="L65" s="98">
        <v>1.5357</v>
      </c>
      <c r="M65" s="99">
        <v>56.08</v>
      </c>
      <c r="N65" s="99"/>
      <c r="O65" s="115">
        <v>8471.716</v>
      </c>
    </row>
    <row r="66" spans="2:15" s="9" customFormat="1" ht="14.25">
      <c r="B66" s="97" t="s">
        <v>108</v>
      </c>
      <c r="C66" s="112">
        <v>8683.625</v>
      </c>
      <c r="D66" s="98">
        <v>1.5425</v>
      </c>
      <c r="E66" s="99">
        <v>158</v>
      </c>
      <c r="F66" s="99"/>
      <c r="G66" s="115">
        <v>13374</v>
      </c>
      <c r="H66" s="98">
        <v>1.5552</v>
      </c>
      <c r="I66" s="99">
        <v>3981.27</v>
      </c>
      <c r="J66" s="99"/>
      <c r="K66" s="115">
        <v>17486.043599999997</v>
      </c>
      <c r="L66" s="98">
        <v>1.5563</v>
      </c>
      <c r="M66" s="99">
        <v>3988.5</v>
      </c>
      <c r="N66" s="99"/>
      <c r="O66" s="115">
        <v>17502.8255875</v>
      </c>
    </row>
    <row r="67" spans="2:15" s="9" customFormat="1" ht="14.25">
      <c r="B67" s="97" t="s">
        <v>109</v>
      </c>
      <c r="C67" s="112">
        <v>0</v>
      </c>
      <c r="D67" s="98">
        <v>1.0053</v>
      </c>
      <c r="E67" s="99">
        <v>0</v>
      </c>
      <c r="F67" s="99"/>
      <c r="G67" s="115">
        <v>0</v>
      </c>
      <c r="H67" s="98">
        <v>1.0238</v>
      </c>
      <c r="I67" s="99">
        <v>0</v>
      </c>
      <c r="J67" s="99"/>
      <c r="K67" s="115">
        <v>0</v>
      </c>
      <c r="L67" s="98">
        <v>1.0394</v>
      </c>
      <c r="M67" s="99">
        <v>0</v>
      </c>
      <c r="N67" s="99"/>
      <c r="O67" s="115">
        <v>0</v>
      </c>
    </row>
    <row r="68" spans="2:15" s="9" customFormat="1" ht="14.25">
      <c r="B68" s="97" t="s">
        <v>110</v>
      </c>
      <c r="C68" s="112">
        <v>0</v>
      </c>
      <c r="D68" s="98">
        <v>1.0053</v>
      </c>
      <c r="E68" s="99">
        <v>0</v>
      </c>
      <c r="F68" s="99"/>
      <c r="G68" s="115">
        <v>0</v>
      </c>
      <c r="H68" s="98">
        <v>1.0238</v>
      </c>
      <c r="I68" s="99">
        <v>0</v>
      </c>
      <c r="J68" s="99"/>
      <c r="K68" s="115">
        <v>0</v>
      </c>
      <c r="L68" s="98">
        <v>1.0394</v>
      </c>
      <c r="M68" s="99">
        <v>0</v>
      </c>
      <c r="N68" s="99"/>
      <c r="O68" s="115">
        <v>0</v>
      </c>
    </row>
    <row r="69" spans="2:15" s="9" customFormat="1" ht="14.25">
      <c r="B69" s="97" t="s">
        <v>111</v>
      </c>
      <c r="C69" s="112">
        <v>650.987971</v>
      </c>
      <c r="D69" s="98">
        <v>1.0053</v>
      </c>
      <c r="E69" s="99">
        <v>0</v>
      </c>
      <c r="F69" s="99"/>
      <c r="G69" s="115">
        <v>654</v>
      </c>
      <c r="H69" s="98">
        <v>1.0238</v>
      </c>
      <c r="I69" s="99">
        <v>0</v>
      </c>
      <c r="J69" s="99"/>
      <c r="K69" s="115">
        <v>666.4814847098</v>
      </c>
      <c r="L69" s="98">
        <v>1.0394</v>
      </c>
      <c r="M69" s="99">
        <v>0</v>
      </c>
      <c r="N69" s="99"/>
      <c r="O69" s="115">
        <v>676.6368970574001</v>
      </c>
    </row>
    <row r="70" spans="2:15" s="9" customFormat="1" ht="14.25">
      <c r="B70" s="97" t="s">
        <v>112</v>
      </c>
      <c r="C70" s="112">
        <v>819.55</v>
      </c>
      <c r="D70" s="98">
        <v>1.0053</v>
      </c>
      <c r="E70" s="99">
        <v>0</v>
      </c>
      <c r="F70" s="99"/>
      <c r="G70" s="115">
        <v>823.89</v>
      </c>
      <c r="H70" s="98">
        <v>1.0238</v>
      </c>
      <c r="I70" s="99">
        <v>0</v>
      </c>
      <c r="J70" s="99"/>
      <c r="K70" s="115">
        <v>839.05</v>
      </c>
      <c r="L70" s="98">
        <v>1.0394</v>
      </c>
      <c r="M70" s="99">
        <v>0</v>
      </c>
      <c r="N70" s="99"/>
      <c r="O70" s="115">
        <v>851.84</v>
      </c>
    </row>
    <row r="71" spans="2:15" s="9" customFormat="1" ht="14.25">
      <c r="B71" s="97" t="s">
        <v>113</v>
      </c>
      <c r="C71" s="112">
        <v>0</v>
      </c>
      <c r="D71" s="98">
        <v>1.0053</v>
      </c>
      <c r="E71" s="99">
        <v>0</v>
      </c>
      <c r="F71" s="99"/>
      <c r="G71" s="115">
        <v>0</v>
      </c>
      <c r="H71" s="98">
        <v>1.0238</v>
      </c>
      <c r="I71" s="99">
        <v>0</v>
      </c>
      <c r="J71" s="99"/>
      <c r="K71" s="115">
        <v>0</v>
      </c>
      <c r="L71" s="98">
        <v>1.0394</v>
      </c>
      <c r="M71" s="99">
        <v>0</v>
      </c>
      <c r="N71" s="99"/>
      <c r="O71" s="115">
        <v>0</v>
      </c>
    </row>
    <row r="72" spans="2:15" s="9" customFormat="1" ht="14.25">
      <c r="B72" s="97" t="s">
        <v>114</v>
      </c>
      <c r="C72" s="112">
        <v>5915.521568</v>
      </c>
      <c r="D72" s="98">
        <v>1.0053</v>
      </c>
      <c r="E72" s="99">
        <v>0</v>
      </c>
      <c r="F72" s="99"/>
      <c r="G72" s="115">
        <v>5947</v>
      </c>
      <c r="H72" s="98">
        <v>1.0238</v>
      </c>
      <c r="I72" s="99">
        <v>0</v>
      </c>
      <c r="J72" s="99"/>
      <c r="K72" s="115">
        <v>6056.3109813184</v>
      </c>
      <c r="L72" s="98">
        <v>1.0394</v>
      </c>
      <c r="M72" s="99">
        <v>0</v>
      </c>
      <c r="N72" s="99"/>
      <c r="O72" s="115">
        <v>6148.593117779201</v>
      </c>
    </row>
    <row r="73" spans="2:15" s="9" customFormat="1" ht="14.25">
      <c r="B73" s="97" t="s">
        <v>115</v>
      </c>
      <c r="C73" s="112">
        <v>5474.84375</v>
      </c>
      <c r="D73" s="98">
        <v>1.0053</v>
      </c>
      <c r="E73" s="99">
        <v>0</v>
      </c>
      <c r="F73" s="99"/>
      <c r="G73" s="115">
        <v>5504</v>
      </c>
      <c r="H73" s="98">
        <v>1.0238</v>
      </c>
      <c r="I73" s="99">
        <v>0</v>
      </c>
      <c r="J73" s="99"/>
      <c r="K73" s="115">
        <v>5605.14503125</v>
      </c>
      <c r="L73" s="98">
        <v>1.0394</v>
      </c>
      <c r="M73" s="99">
        <v>0</v>
      </c>
      <c r="N73" s="99"/>
      <c r="O73" s="115">
        <v>5690.552593750001</v>
      </c>
    </row>
    <row r="74" spans="2:15" s="9" customFormat="1" ht="14.25">
      <c r="B74" s="97" t="s">
        <v>126</v>
      </c>
      <c r="C74" s="112">
        <v>9014.87069</v>
      </c>
      <c r="D74" s="98">
        <v>1.5425</v>
      </c>
      <c r="E74" s="99">
        <v>47</v>
      </c>
      <c r="F74" s="99"/>
      <c r="G74" s="115">
        <v>28220</v>
      </c>
      <c r="H74" s="98">
        <v>1.5552</v>
      </c>
      <c r="I74" s="99">
        <v>28.2</v>
      </c>
      <c r="J74" s="99"/>
      <c r="K74" s="115">
        <v>28434.02</v>
      </c>
      <c r="L74" s="98">
        <v>1.5563</v>
      </c>
      <c r="M74" s="99">
        <v>28.95</v>
      </c>
      <c r="N74" s="99"/>
      <c r="O74" s="115">
        <v>28481.990720067002</v>
      </c>
    </row>
    <row r="75" spans="2:15" s="9" customFormat="1" ht="14.25">
      <c r="B75" s="97" t="s">
        <v>127</v>
      </c>
      <c r="C75" s="112">
        <v>12268.12931</v>
      </c>
      <c r="D75" s="98">
        <v>0.8544</v>
      </c>
      <c r="E75" s="99">
        <v>3785.9</v>
      </c>
      <c r="F75" s="99"/>
      <c r="G75" s="115"/>
      <c r="H75" s="98">
        <v>0.8614</v>
      </c>
      <c r="I75" s="99">
        <v>3818.04</v>
      </c>
      <c r="J75" s="99"/>
      <c r="K75" s="115"/>
      <c r="L75" s="98">
        <v>0.862</v>
      </c>
      <c r="M75" s="99">
        <v>3820.94</v>
      </c>
      <c r="N75" s="99"/>
      <c r="O75" s="115"/>
    </row>
    <row r="76" spans="2:15" s="9" customFormat="1" ht="14.25">
      <c r="B76" s="97" t="s">
        <v>116</v>
      </c>
      <c r="C76" s="112">
        <v>2614.77193</v>
      </c>
      <c r="D76" s="98">
        <v>1.522</v>
      </c>
      <c r="E76" s="99">
        <v>53</v>
      </c>
      <c r="F76" s="99"/>
      <c r="G76" s="115">
        <v>4033</v>
      </c>
      <c r="H76" s="98">
        <v>1.5346</v>
      </c>
      <c r="I76" s="99">
        <v>54.63</v>
      </c>
      <c r="J76" s="99"/>
      <c r="K76" s="115">
        <v>4067.2590037779996</v>
      </c>
      <c r="L76" s="98">
        <v>1.5357</v>
      </c>
      <c r="M76" s="99">
        <v>56.08</v>
      </c>
      <c r="N76" s="99"/>
      <c r="O76" s="115">
        <v>4071.585252901</v>
      </c>
    </row>
    <row r="77" spans="2:15" s="9" customFormat="1" ht="14.25">
      <c r="B77" s="97" t="s">
        <v>117</v>
      </c>
      <c r="C77" s="112">
        <v>3841.855303</v>
      </c>
      <c r="D77" s="98">
        <v>1.522</v>
      </c>
      <c r="E77" s="99">
        <v>27</v>
      </c>
      <c r="F77" s="99"/>
      <c r="G77" s="115">
        <v>5875</v>
      </c>
      <c r="H77" s="98">
        <v>1.5346</v>
      </c>
      <c r="I77" s="99">
        <v>28.2</v>
      </c>
      <c r="J77" s="99"/>
      <c r="K77" s="115">
        <v>5923.911147983799</v>
      </c>
      <c r="L77" s="98">
        <v>1.5357</v>
      </c>
      <c r="M77" s="99">
        <v>28.95</v>
      </c>
      <c r="N77" s="99"/>
      <c r="O77" s="115">
        <v>5928.8871888171</v>
      </c>
    </row>
    <row r="78" spans="2:15" s="9" customFormat="1" ht="14.25">
      <c r="B78" s="97" t="s">
        <v>118</v>
      </c>
      <c r="C78" s="112">
        <v>1969.168539</v>
      </c>
      <c r="D78" s="98">
        <v>1.522</v>
      </c>
      <c r="E78" s="99">
        <v>53</v>
      </c>
      <c r="F78" s="99"/>
      <c r="G78" s="115">
        <v>3050</v>
      </c>
      <c r="H78" s="98">
        <v>1.5346</v>
      </c>
      <c r="I78" s="99">
        <v>54.63</v>
      </c>
      <c r="J78" s="99"/>
      <c r="K78" s="115">
        <v>3076.5160399494002</v>
      </c>
      <c r="L78" s="98">
        <v>1.5357</v>
      </c>
      <c r="M78" s="99">
        <v>56.08</v>
      </c>
      <c r="N78" s="99"/>
      <c r="O78" s="115">
        <v>3080.1321253423002</v>
      </c>
    </row>
    <row r="79" spans="2:15" s="9" customFormat="1" ht="14.25">
      <c r="B79" s="97" t="s">
        <v>128</v>
      </c>
      <c r="C79" s="112">
        <v>8811.923645</v>
      </c>
      <c r="D79" s="98">
        <v>1.5425</v>
      </c>
      <c r="E79" s="99">
        <v>102</v>
      </c>
      <c r="F79" s="99"/>
      <c r="G79" s="115">
        <v>25685</v>
      </c>
      <c r="H79" s="98">
        <v>1.5552</v>
      </c>
      <c r="I79" s="99">
        <v>105.52</v>
      </c>
      <c r="J79" s="99"/>
      <c r="K79" s="115">
        <v>25899.092224901</v>
      </c>
      <c r="L79" s="98">
        <v>1.5563</v>
      </c>
      <c r="M79" s="99">
        <v>108.32</v>
      </c>
      <c r="N79" s="99"/>
      <c r="O79" s="115">
        <v>25920.2465867235</v>
      </c>
    </row>
    <row r="80" spans="2:15" s="9" customFormat="1" ht="14.25">
      <c r="B80" s="97" t="s">
        <v>129</v>
      </c>
      <c r="C80" s="112">
        <v>9602.076355</v>
      </c>
      <c r="D80" s="98">
        <v>0.8544</v>
      </c>
      <c r="E80" s="99">
        <v>3785.91</v>
      </c>
      <c r="F80" s="99"/>
      <c r="G80" s="115"/>
      <c r="H80" s="98">
        <v>0.8614</v>
      </c>
      <c r="I80" s="99">
        <v>3818.04</v>
      </c>
      <c r="J80" s="99"/>
      <c r="K80" s="115"/>
      <c r="L80" s="98">
        <v>0.862</v>
      </c>
      <c r="M80" s="99">
        <v>3820.94</v>
      </c>
      <c r="N80" s="99"/>
      <c r="O80" s="115"/>
    </row>
    <row r="81" spans="2:15" s="9" customFormat="1" ht="14.25">
      <c r="B81" s="97" t="s">
        <v>119</v>
      </c>
      <c r="C81" s="112">
        <v>227339.555964</v>
      </c>
      <c r="D81" s="98">
        <v>0.227</v>
      </c>
      <c r="E81" s="99">
        <v>158</v>
      </c>
      <c r="F81" s="99"/>
      <c r="G81" s="115">
        <v>51764</v>
      </c>
      <c r="H81" s="98">
        <v>0.227</v>
      </c>
      <c r="I81" s="99">
        <v>163.23</v>
      </c>
      <c r="J81" s="99"/>
      <c r="K81" s="115">
        <v>51769.30920382801</v>
      </c>
      <c r="L81" s="98">
        <v>0.227</v>
      </c>
      <c r="M81" s="99">
        <v>167.56</v>
      </c>
      <c r="N81" s="99"/>
      <c r="O81" s="115">
        <v>51773.639203828</v>
      </c>
    </row>
    <row r="82" spans="2:15" s="9" customFormat="1" ht="14.25">
      <c r="B82" s="97" t="s">
        <v>120</v>
      </c>
      <c r="C82" s="112">
        <v>2145376</v>
      </c>
      <c r="D82" s="98"/>
      <c r="E82" s="99"/>
      <c r="F82" s="99"/>
      <c r="G82" s="115">
        <v>1026153</v>
      </c>
      <c r="H82" s="98"/>
      <c r="I82" s="99"/>
      <c r="J82" s="99"/>
      <c r="K82" s="115">
        <v>1115246</v>
      </c>
      <c r="L82" s="98"/>
      <c r="M82" s="99"/>
      <c r="N82" s="99"/>
      <c r="O82" s="115" t="s">
        <v>55</v>
      </c>
    </row>
    <row r="83" spans="2:15" s="9" customFormat="1" ht="14.25">
      <c r="B83" s="97" t="s">
        <v>121</v>
      </c>
      <c r="C83" s="112">
        <v>0</v>
      </c>
      <c r="D83" s="98">
        <v>1.522</v>
      </c>
      <c r="E83" s="99">
        <v>158</v>
      </c>
      <c r="F83" s="99"/>
      <c r="G83" s="115">
        <v>158</v>
      </c>
      <c r="H83" s="98">
        <v>1.5346</v>
      </c>
      <c r="I83" s="99">
        <v>163.23</v>
      </c>
      <c r="J83" s="99"/>
      <c r="K83" s="115">
        <v>163.23</v>
      </c>
      <c r="L83" s="98">
        <v>1.5357</v>
      </c>
      <c r="M83" s="99">
        <v>167.56</v>
      </c>
      <c r="N83" s="99"/>
      <c r="O83" s="115">
        <v>167.56</v>
      </c>
    </row>
    <row r="84" spans="2:15" s="9" customFormat="1" ht="14.25">
      <c r="B84" s="97" t="s">
        <v>122</v>
      </c>
      <c r="C84" s="112">
        <v>6421.6875</v>
      </c>
      <c r="D84" s="98">
        <v>1.522</v>
      </c>
      <c r="E84" s="99">
        <v>158</v>
      </c>
      <c r="F84" s="99"/>
      <c r="G84" s="115">
        <v>9932</v>
      </c>
      <c r="H84" s="98">
        <v>1.5346</v>
      </c>
      <c r="I84" s="99">
        <v>163.23</v>
      </c>
      <c r="J84" s="99"/>
      <c r="K84" s="115">
        <v>10017.951637499998</v>
      </c>
      <c r="L84" s="98">
        <v>1.5357</v>
      </c>
      <c r="M84" s="99">
        <v>167.56</v>
      </c>
      <c r="N84" s="99"/>
      <c r="O84" s="115">
        <v>10029.34549375</v>
      </c>
    </row>
    <row r="85" spans="2:15" s="9" customFormat="1" ht="14.25">
      <c r="B85" s="97" t="s">
        <v>123</v>
      </c>
      <c r="C85" s="112">
        <v>19162500</v>
      </c>
      <c r="D85" s="98"/>
      <c r="E85" s="99"/>
      <c r="F85" s="99"/>
      <c r="G85" s="115">
        <v>3769615</v>
      </c>
      <c r="H85" s="98"/>
      <c r="I85" s="99"/>
      <c r="J85" s="99"/>
      <c r="K85" s="115">
        <v>3939650</v>
      </c>
      <c r="L85" s="98"/>
      <c r="M85" s="99"/>
      <c r="N85" s="99"/>
      <c r="O85" s="115" t="s">
        <v>55</v>
      </c>
    </row>
    <row r="86" spans="2:15" s="9" customFormat="1" ht="14.25">
      <c r="B86" s="97" t="s">
        <v>124</v>
      </c>
      <c r="C86" s="112">
        <v>1942.441022</v>
      </c>
      <c r="D86" s="98">
        <v>1.522</v>
      </c>
      <c r="E86" s="99">
        <v>53</v>
      </c>
      <c r="F86" s="99"/>
      <c r="G86" s="115">
        <v>3009</v>
      </c>
      <c r="H86" s="98">
        <v>1.5346</v>
      </c>
      <c r="I86" s="99">
        <v>54.63</v>
      </c>
      <c r="J86" s="99"/>
      <c r="K86" s="115">
        <v>3035.4999923612</v>
      </c>
      <c r="L86" s="98">
        <v>1.5357</v>
      </c>
      <c r="M86" s="99">
        <v>56.08</v>
      </c>
      <c r="N86" s="99"/>
      <c r="O86" s="115">
        <v>3039.0866774854</v>
      </c>
    </row>
    <row r="87" spans="2:15" s="9" customFormat="1" ht="14.25">
      <c r="B87" s="97" t="s">
        <v>125</v>
      </c>
      <c r="C87" s="112">
        <v>4768.47</v>
      </c>
      <c r="D87" s="98">
        <v>1.4724</v>
      </c>
      <c r="E87" s="99"/>
      <c r="F87" s="99"/>
      <c r="G87" s="115">
        <v>7014.25</v>
      </c>
      <c r="H87" s="98">
        <v>1.485</v>
      </c>
      <c r="I87" s="99">
        <v>229.36</v>
      </c>
      <c r="J87" s="99"/>
      <c r="K87" s="115">
        <v>15061.54</v>
      </c>
      <c r="L87" s="98">
        <v>1.4775</v>
      </c>
      <c r="M87" s="99">
        <v>282.72</v>
      </c>
      <c r="N87" s="99"/>
      <c r="O87" s="115">
        <v>15039.99</v>
      </c>
    </row>
    <row r="88" spans="2:15" s="9" customFormat="1" ht="14.25">
      <c r="B88" s="97" t="s">
        <v>76</v>
      </c>
      <c r="C88" s="112">
        <v>0</v>
      </c>
      <c r="D88" s="98"/>
      <c r="E88" s="99"/>
      <c r="F88" s="99"/>
      <c r="G88" s="115">
        <v>0</v>
      </c>
      <c r="H88" s="98">
        <v>1.485</v>
      </c>
      <c r="I88" s="99">
        <v>326.47</v>
      </c>
      <c r="J88" s="99"/>
      <c r="K88" s="115">
        <v>6654.05</v>
      </c>
      <c r="L88" s="98">
        <v>1.4775</v>
      </c>
      <c r="M88" s="99">
        <v>335.12</v>
      </c>
      <c r="N88" s="99"/>
      <c r="O88" s="115">
        <v>7944.24</v>
      </c>
    </row>
    <row r="89" spans="2:15" s="9" customFormat="1" ht="14.25">
      <c r="B89" s="97"/>
      <c r="C89" s="112"/>
      <c r="D89" s="98"/>
      <c r="E89" s="99"/>
      <c r="F89" s="99"/>
      <c r="G89" s="115"/>
      <c r="H89" s="98"/>
      <c r="I89" s="99"/>
      <c r="J89" s="99"/>
      <c r="K89" s="115"/>
      <c r="L89" s="98"/>
      <c r="M89" s="99"/>
      <c r="N89" s="99"/>
      <c r="O89" s="115"/>
    </row>
    <row r="90" spans="2:15" s="9" customFormat="1" ht="14.25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5"/>
    </row>
    <row r="91" spans="2:15" ht="15.75" customHeight="1">
      <c r="B91" s="30"/>
      <c r="C91" s="31"/>
      <c r="D91" s="32"/>
      <c r="E91" s="31"/>
      <c r="F91" s="31"/>
      <c r="G91" s="31"/>
      <c r="H91" s="32"/>
      <c r="I91" s="31"/>
      <c r="J91" s="31"/>
      <c r="K91" s="31"/>
      <c r="L91" s="32"/>
      <c r="M91" s="31"/>
      <c r="N91" s="31"/>
      <c r="O91" s="33"/>
    </row>
    <row r="92" spans="2:15" ht="16.5" customHeight="1">
      <c r="B92" s="34" t="s">
        <v>49</v>
      </c>
      <c r="C92" s="113">
        <f>SUM(C64:C89)</f>
        <v>21625572.464261</v>
      </c>
      <c r="D92" s="32"/>
      <c r="E92" s="31"/>
      <c r="F92" s="31"/>
      <c r="G92" s="113">
        <f>SUM(G64:G89)</f>
        <v>4972468.140000001</v>
      </c>
      <c r="H92" s="32"/>
      <c r="I92" s="31"/>
      <c r="J92" s="31"/>
      <c r="K92" s="113">
        <f>SUM(K64:K89)</f>
        <v>5251408.510624284</v>
      </c>
      <c r="L92" s="32"/>
      <c r="M92" s="31"/>
      <c r="N92" s="31"/>
      <c r="O92" s="116">
        <f>SUM(O64:O89)</f>
        <v>198116.81440599068</v>
      </c>
    </row>
    <row r="93" spans="2:15" ht="15.75" customHeight="1">
      <c r="B93" s="35"/>
      <c r="C93" s="36"/>
      <c r="D93" s="37"/>
      <c r="E93" s="36"/>
      <c r="F93" s="36"/>
      <c r="G93" s="36"/>
      <c r="H93" s="37"/>
      <c r="I93" s="36"/>
      <c r="J93" s="36"/>
      <c r="K93" s="36"/>
      <c r="L93" s="37"/>
      <c r="M93" s="36"/>
      <c r="N93" s="36"/>
      <c r="O93" s="38"/>
    </row>
    <row r="96" spans="2:15" ht="19.5">
      <c r="B96" s="16" t="s">
        <v>45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8" spans="2:15" ht="16.5">
      <c r="B98" s="74" t="s">
        <v>47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6"/>
    </row>
    <row r="99" spans="2:15" ht="15">
      <c r="B99" s="159" t="s">
        <v>21</v>
      </c>
      <c r="C99" s="88" t="s">
        <v>2</v>
      </c>
      <c r="D99" s="89" t="s">
        <v>3</v>
      </c>
      <c r="E99" s="89" t="s">
        <v>4</v>
      </c>
      <c r="F99" s="20" t="s">
        <v>6</v>
      </c>
      <c r="G99" s="90" t="s">
        <v>5</v>
      </c>
      <c r="H99" s="89" t="s">
        <v>3</v>
      </c>
      <c r="I99" s="89" t="s">
        <v>4</v>
      </c>
      <c r="J99" s="89" t="s">
        <v>6</v>
      </c>
      <c r="K99" s="90" t="s">
        <v>5</v>
      </c>
      <c r="L99" s="89" t="s">
        <v>3</v>
      </c>
      <c r="M99" s="89" t="s">
        <v>4</v>
      </c>
      <c r="N99" s="89" t="s">
        <v>6</v>
      </c>
      <c r="O99" s="91" t="s">
        <v>5</v>
      </c>
    </row>
    <row r="100" spans="2:15" ht="15">
      <c r="B100" s="160"/>
      <c r="C100" s="23" t="s">
        <v>7</v>
      </c>
      <c r="D100" s="24" t="s">
        <v>8</v>
      </c>
      <c r="E100" s="24" t="s">
        <v>9</v>
      </c>
      <c r="F100" s="24" t="s">
        <v>11</v>
      </c>
      <c r="G100" s="23" t="s">
        <v>10</v>
      </c>
      <c r="H100" s="24" t="s">
        <v>8</v>
      </c>
      <c r="I100" s="24" t="s">
        <v>9</v>
      </c>
      <c r="J100" s="24" t="s">
        <v>11</v>
      </c>
      <c r="K100" s="23" t="s">
        <v>12</v>
      </c>
      <c r="L100" s="24" t="s">
        <v>8</v>
      </c>
      <c r="M100" s="24" t="s">
        <v>9</v>
      </c>
      <c r="N100" s="24" t="s">
        <v>11</v>
      </c>
      <c r="O100" s="25" t="s">
        <v>13</v>
      </c>
    </row>
    <row r="101" spans="2:15" ht="15">
      <c r="B101" s="161"/>
      <c r="C101" s="26" t="s">
        <v>50</v>
      </c>
      <c r="D101" s="26" t="s">
        <v>50</v>
      </c>
      <c r="E101" s="26" t="s">
        <v>50</v>
      </c>
      <c r="F101" s="26" t="s">
        <v>50</v>
      </c>
      <c r="G101" s="26" t="s">
        <v>50</v>
      </c>
      <c r="H101" s="26" t="s">
        <v>51</v>
      </c>
      <c r="I101" s="26" t="s">
        <v>51</v>
      </c>
      <c r="J101" s="26" t="s">
        <v>51</v>
      </c>
      <c r="K101" s="26" t="s">
        <v>51</v>
      </c>
      <c r="L101" s="26" t="s">
        <v>52</v>
      </c>
      <c r="M101" s="26" t="s">
        <v>52</v>
      </c>
      <c r="N101" s="26" t="s">
        <v>52</v>
      </c>
      <c r="O101" s="27" t="s">
        <v>52</v>
      </c>
    </row>
    <row r="102" spans="2:15" s="9" customFormat="1" ht="14.25">
      <c r="B102" s="94"/>
      <c r="C102" s="123"/>
      <c r="D102" s="124"/>
      <c r="E102" s="125"/>
      <c r="F102" s="125"/>
      <c r="G102" s="126"/>
      <c r="H102" s="124"/>
      <c r="I102" s="125"/>
      <c r="J102" s="125"/>
      <c r="K102" s="126"/>
      <c r="L102" s="124"/>
      <c r="M102" s="125"/>
      <c r="N102" s="125"/>
      <c r="O102" s="127"/>
    </row>
    <row r="103" spans="2:15" s="9" customFormat="1" ht="14.25">
      <c r="B103" s="97" t="s">
        <v>144</v>
      </c>
      <c r="C103" s="128"/>
      <c r="D103" s="129"/>
      <c r="E103" s="130"/>
      <c r="F103" s="130"/>
      <c r="G103" s="112"/>
      <c r="H103" s="129"/>
      <c r="I103" s="130"/>
      <c r="J103" s="130"/>
      <c r="K103" s="112"/>
      <c r="L103" s="129"/>
      <c r="M103" s="130"/>
      <c r="N103" s="130"/>
      <c r="O103" s="131"/>
    </row>
    <row r="104" spans="2:15" s="9" customFormat="1" ht="14.25">
      <c r="B104" s="97"/>
      <c r="C104" s="132"/>
      <c r="D104" s="133"/>
      <c r="E104" s="134"/>
      <c r="F104" s="134"/>
      <c r="G104" s="135"/>
      <c r="H104" s="133"/>
      <c r="I104" s="134"/>
      <c r="J104" s="134"/>
      <c r="K104" s="135"/>
      <c r="L104" s="133"/>
      <c r="M104" s="134"/>
      <c r="N104" s="134"/>
      <c r="O104" s="136"/>
    </row>
    <row r="105" spans="2:15" s="9" customFormat="1" ht="14.25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5"/>
    </row>
    <row r="106" spans="2:15" ht="15">
      <c r="B106" s="30"/>
      <c r="C106" s="31"/>
      <c r="D106" s="32"/>
      <c r="E106" s="31"/>
      <c r="F106" s="31"/>
      <c r="G106" s="31"/>
      <c r="H106" s="32"/>
      <c r="I106" s="31"/>
      <c r="J106" s="31"/>
      <c r="K106" s="31"/>
      <c r="L106" s="32"/>
      <c r="M106" s="31"/>
      <c r="N106" s="31"/>
      <c r="O106" s="33"/>
    </row>
    <row r="107" spans="2:15" ht="16.5">
      <c r="B107" s="34" t="s">
        <v>49</v>
      </c>
      <c r="C107" s="113">
        <f>SUM(C102:C104)</f>
        <v>0</v>
      </c>
      <c r="D107" s="32"/>
      <c r="E107" s="31"/>
      <c r="F107" s="31"/>
      <c r="G107" s="113">
        <f>SUM(G102:G104)</f>
        <v>0</v>
      </c>
      <c r="H107" s="32"/>
      <c r="I107" s="31"/>
      <c r="J107" s="31"/>
      <c r="K107" s="113">
        <f>SUM(K102:K104)</f>
        <v>0</v>
      </c>
      <c r="L107" s="32"/>
      <c r="M107" s="31"/>
      <c r="N107" s="31"/>
      <c r="O107" s="116">
        <f>SUM(O102:O104)</f>
        <v>0</v>
      </c>
    </row>
    <row r="108" spans="2:15" ht="15">
      <c r="B108" s="35"/>
      <c r="C108" s="36"/>
      <c r="D108" s="37"/>
      <c r="E108" s="36"/>
      <c r="F108" s="36"/>
      <c r="G108" s="36"/>
      <c r="H108" s="37"/>
      <c r="I108" s="36"/>
      <c r="J108" s="36"/>
      <c r="K108" s="36"/>
      <c r="L108" s="37"/>
      <c r="M108" s="36"/>
      <c r="N108" s="36"/>
      <c r="O108" s="38"/>
    </row>
    <row r="109" spans="2:15" ht="12.75">
      <c r="B109" s="162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4"/>
    </row>
    <row r="110" spans="2:15" ht="16.5">
      <c r="B110" s="74" t="s">
        <v>48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6"/>
    </row>
    <row r="111" spans="2:15" ht="15">
      <c r="B111" s="159" t="s">
        <v>22</v>
      </c>
      <c r="C111" s="88" t="s">
        <v>2</v>
      </c>
      <c r="D111" s="89" t="s">
        <v>3</v>
      </c>
      <c r="E111" s="89" t="s">
        <v>4</v>
      </c>
      <c r="F111" s="20" t="s">
        <v>6</v>
      </c>
      <c r="G111" s="90" t="s">
        <v>5</v>
      </c>
      <c r="H111" s="89" t="s">
        <v>3</v>
      </c>
      <c r="I111" s="89" t="s">
        <v>4</v>
      </c>
      <c r="J111" s="89" t="s">
        <v>6</v>
      </c>
      <c r="K111" s="90" t="s">
        <v>5</v>
      </c>
      <c r="L111" s="89" t="s">
        <v>3</v>
      </c>
      <c r="M111" s="89" t="s">
        <v>4</v>
      </c>
      <c r="N111" s="89" t="s">
        <v>6</v>
      </c>
      <c r="O111" s="91" t="s">
        <v>5</v>
      </c>
    </row>
    <row r="112" spans="2:15" ht="15">
      <c r="B112" s="160"/>
      <c r="C112" s="23" t="s">
        <v>7</v>
      </c>
      <c r="D112" s="24" t="s">
        <v>8</v>
      </c>
      <c r="E112" s="24" t="s">
        <v>9</v>
      </c>
      <c r="F112" s="24" t="s">
        <v>11</v>
      </c>
      <c r="G112" s="23" t="s">
        <v>10</v>
      </c>
      <c r="H112" s="24" t="s">
        <v>8</v>
      </c>
      <c r="I112" s="24" t="s">
        <v>9</v>
      </c>
      <c r="J112" s="24" t="s">
        <v>11</v>
      </c>
      <c r="K112" s="23" t="s">
        <v>12</v>
      </c>
      <c r="L112" s="24" t="s">
        <v>8</v>
      </c>
      <c r="M112" s="24" t="s">
        <v>9</v>
      </c>
      <c r="N112" s="24" t="s">
        <v>11</v>
      </c>
      <c r="O112" s="25" t="s">
        <v>13</v>
      </c>
    </row>
    <row r="113" spans="2:15" ht="15">
      <c r="B113" s="161"/>
      <c r="C113" s="26" t="s">
        <v>50</v>
      </c>
      <c r="D113" s="26" t="s">
        <v>50</v>
      </c>
      <c r="E113" s="26" t="s">
        <v>50</v>
      </c>
      <c r="F113" s="26" t="s">
        <v>50</v>
      </c>
      <c r="G113" s="26" t="s">
        <v>50</v>
      </c>
      <c r="H113" s="26" t="s">
        <v>51</v>
      </c>
      <c r="I113" s="26" t="s">
        <v>51</v>
      </c>
      <c r="J113" s="26" t="s">
        <v>51</v>
      </c>
      <c r="K113" s="26" t="s">
        <v>51</v>
      </c>
      <c r="L113" s="26" t="s">
        <v>52</v>
      </c>
      <c r="M113" s="26" t="s">
        <v>52</v>
      </c>
      <c r="N113" s="26" t="s">
        <v>52</v>
      </c>
      <c r="O113" s="27" t="s">
        <v>52</v>
      </c>
    </row>
    <row r="114" spans="2:15" s="9" customFormat="1" ht="14.25">
      <c r="B114" s="94"/>
      <c r="C114" s="123"/>
      <c r="D114" s="124"/>
      <c r="E114" s="125"/>
      <c r="F114" s="125"/>
      <c r="G114" s="126"/>
      <c r="H114" s="124"/>
      <c r="I114" s="125"/>
      <c r="J114" s="125"/>
      <c r="K114" s="126"/>
      <c r="L114" s="124"/>
      <c r="M114" s="125"/>
      <c r="N114" s="125"/>
      <c r="O114" s="127"/>
    </row>
    <row r="115" spans="2:15" s="9" customFormat="1" ht="14.25">
      <c r="B115" s="97" t="s">
        <v>144</v>
      </c>
      <c r="C115" s="128"/>
      <c r="D115" s="129"/>
      <c r="E115" s="130"/>
      <c r="F115" s="130"/>
      <c r="G115" s="112"/>
      <c r="H115" s="129"/>
      <c r="I115" s="130"/>
      <c r="J115" s="130"/>
      <c r="K115" s="112"/>
      <c r="L115" s="129"/>
      <c r="M115" s="130"/>
      <c r="N115" s="130"/>
      <c r="O115" s="131"/>
    </row>
    <row r="116" spans="2:15" s="9" customFormat="1" ht="14.25">
      <c r="B116" s="97"/>
      <c r="C116" s="132"/>
      <c r="D116" s="133"/>
      <c r="E116" s="134"/>
      <c r="F116" s="134"/>
      <c r="G116" s="135"/>
      <c r="H116" s="133"/>
      <c r="I116" s="134"/>
      <c r="J116" s="134"/>
      <c r="K116" s="135"/>
      <c r="L116" s="133"/>
      <c r="M116" s="134"/>
      <c r="N116" s="134"/>
      <c r="O116" s="136"/>
    </row>
    <row r="117" spans="2:15" s="9" customFormat="1" ht="14.25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5"/>
    </row>
    <row r="118" spans="2:15" ht="15">
      <c r="B118" s="30"/>
      <c r="C118" s="31"/>
      <c r="D118" s="32"/>
      <c r="E118" s="31"/>
      <c r="F118" s="31"/>
      <c r="G118" s="31"/>
      <c r="H118" s="32"/>
      <c r="I118" s="31"/>
      <c r="J118" s="31"/>
      <c r="K118" s="31"/>
      <c r="L118" s="32"/>
      <c r="M118" s="31"/>
      <c r="N118" s="31"/>
      <c r="O118" s="33"/>
    </row>
    <row r="119" spans="2:15" ht="16.5">
      <c r="B119" s="34" t="s">
        <v>49</v>
      </c>
      <c r="C119" s="113">
        <f>SUM(C114:C116)</f>
        <v>0</v>
      </c>
      <c r="D119" s="32"/>
      <c r="E119" s="31"/>
      <c r="F119" s="31"/>
      <c r="G119" s="113">
        <f>SUM(G114:G116)</f>
        <v>0</v>
      </c>
      <c r="H119" s="32"/>
      <c r="I119" s="31"/>
      <c r="J119" s="31"/>
      <c r="K119" s="113">
        <f>SUM(K114:K116)</f>
        <v>0</v>
      </c>
      <c r="L119" s="32"/>
      <c r="M119" s="31"/>
      <c r="N119" s="31"/>
      <c r="O119" s="116">
        <f>SUM(O114:O116)</f>
        <v>0</v>
      </c>
    </row>
    <row r="120" spans="2:15" ht="15">
      <c r="B120" s="35"/>
      <c r="C120" s="36"/>
      <c r="D120" s="37"/>
      <c r="E120" s="36"/>
      <c r="F120" s="36"/>
      <c r="G120" s="36"/>
      <c r="H120" s="37"/>
      <c r="I120" s="36"/>
      <c r="J120" s="36"/>
      <c r="K120" s="36"/>
      <c r="L120" s="37"/>
      <c r="M120" s="36"/>
      <c r="N120" s="36"/>
      <c r="O120" s="38"/>
    </row>
  </sheetData>
  <sheetProtection/>
  <mergeCells count="11">
    <mergeCell ref="B61:B63"/>
    <mergeCell ref="B55:O55"/>
    <mergeCell ref="B3:O3"/>
    <mergeCell ref="B117:O117"/>
    <mergeCell ref="B90:O90"/>
    <mergeCell ref="B111:B113"/>
    <mergeCell ref="B109:O109"/>
    <mergeCell ref="B105:O105"/>
    <mergeCell ref="B8:B10"/>
    <mergeCell ref="B99:B101"/>
    <mergeCell ref="B59:O5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dcterms:created xsi:type="dcterms:W3CDTF">2011-02-09T17:12:41Z</dcterms:created>
  <dcterms:modified xsi:type="dcterms:W3CDTF">2014-05-13T08:11:20Z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0x01010077ACD26B9AA22640B257223EBC70E518</vt:lpwstr>
  </property>
  <property fmtid="{D5CDD505-2E9C-101B-9397-08002B2CF9AE}" pid="3" name="Alternative Search Terms">
    <vt:lpwstr/>
  </property>
  <property fmtid="{D5CDD505-2E9C-101B-9397-08002B2CF9AE}" pid="4" name="Water company">
    <vt:lpwstr>Severn Trent Water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TaxKeyword">
    <vt:lpwstr/>
  </property>
  <property fmtid="{D5CDD505-2E9C-101B-9397-08002B2CF9AE}" pid="9" name="Order">
    <vt:r8>92000</vt:r8>
  </property>
  <property fmtid="{D5CDD505-2E9C-101B-9397-08002B2CF9AE}" pid="10" name="Water Companies">
    <vt:lpwstr>722;#Severn Trent Water|bc2d6543-a831-4ac6-980d-d718e130d5ab</vt:lpwstr>
  </property>
  <property fmtid="{D5CDD505-2E9C-101B-9397-08002B2CF9AE}" pid="11" name="Document Type">
    <vt:lpwstr>838;#dataset|70729a5e-926c-467c-99b0-39cb96262764</vt:lpwstr>
  </property>
  <property fmtid="{D5CDD505-2E9C-101B-9397-08002B2CF9AE}" pid="12" name="Published Date">
    <vt:lpwstr>2013-09-26T00:00:00Z</vt:lpwstr>
  </property>
  <property fmtid="{D5CDD505-2E9C-101B-9397-08002B2CF9AE}" pid="13" name="PS 2012 File Type">
    <vt:lpwstr>SAI file</vt:lpwstr>
  </property>
  <property fmtid="{D5CDD505-2E9C-101B-9397-08002B2CF9AE}" pid="14" name="TaxCatchAll">
    <vt:lpwstr>722;#;#838;#</vt:lpwstr>
  </property>
  <property fmtid="{D5CDD505-2E9C-101B-9397-08002B2CF9AE}" pid="15" name="TaxKeywordTaxHTField">
    <vt:lpwstr/>
  </property>
  <property fmtid="{D5CDD505-2E9C-101B-9397-08002B2CF9AE}" pid="16" name="e85feb8a44ab45b589e67a77ae16b5ec">
    <vt:lpwstr>dataset|70729a5e-926c-467c-99b0-39cb96262764</vt:lpwstr>
  </property>
  <property fmtid="{D5CDD505-2E9C-101B-9397-08002B2CF9AE}" pid="17" name="ce9941ced6574acb8cdb7a3424c8a8b0">
    <vt:lpwstr>Severn Trent Water|bc2d6543-a831-4ac6-980d-d718e130d5ab</vt:lpwstr>
  </property>
</Properties>
</file>