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O:\OFWSHARE\Tariffs\Special Agreements Register\2016\Versions to publish\DVW\"/>
    </mc:Choice>
  </mc:AlternateContent>
  <bookViews>
    <workbookView xWindow="0" yWindow="0" windowWidth="28800" windowHeight="11532" activeTab="1"/>
  </bookViews>
  <sheets>
    <sheet name="Special Agreement" sheetId="2" r:id="rId1"/>
    <sheet name="Bulk Supply" sheetId="3" r:id="rId2"/>
  </sheets>
  <externalReferences>
    <externalReference r:id="rId3"/>
    <externalReference r:id="rId4"/>
    <externalReference r:id="rId5"/>
    <externalReference r:id="rId6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0">'Special Agreement'!$B$2:$P$28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3" l="1"/>
  <c r="K22" i="3"/>
  <c r="G22" i="3"/>
  <c r="O11" i="3"/>
  <c r="O10" i="3"/>
  <c r="O9" i="3"/>
  <c r="K11" i="3"/>
  <c r="K10" i="3"/>
  <c r="K9" i="3"/>
  <c r="G11" i="3"/>
  <c r="G10" i="3"/>
  <c r="G9" i="3"/>
  <c r="G12" i="3"/>
  <c r="O27" i="3" l="1"/>
  <c r="K27" i="3"/>
  <c r="G27" i="3"/>
  <c r="C27" i="3"/>
  <c r="O15" i="3"/>
  <c r="K15" i="3"/>
  <c r="G15" i="3"/>
  <c r="C15" i="3"/>
  <c r="O26" i="2"/>
  <c r="K26" i="2"/>
  <c r="G26" i="2"/>
  <c r="C26" i="2"/>
  <c r="O14" i="2"/>
  <c r="K14" i="2"/>
  <c r="G14" i="2"/>
  <c r="C14" i="2"/>
</calcChain>
</file>

<file path=xl/sharedStrings.xml><?xml version="1.0" encoding="utf-8"?>
<sst xmlns="http://schemas.openxmlformats.org/spreadsheetml/2006/main" count="179" uniqueCount="34">
  <si>
    <t>Special Agreement Information</t>
  </si>
  <si>
    <t>Table 1a: Potable Water</t>
  </si>
  <si>
    <t>Name and reference number of customer to whom potable water services is provided</t>
  </si>
  <si>
    <t>Volume</t>
  </si>
  <si>
    <t>Volumetric</t>
  </si>
  <si>
    <t>Standing</t>
  </si>
  <si>
    <t>Discount/</t>
  </si>
  <si>
    <t>Revenue</t>
  </si>
  <si>
    <t>(m³)</t>
  </si>
  <si>
    <t>charge (£/m3)</t>
  </si>
  <si>
    <t>charge (£)</t>
  </si>
  <si>
    <t>allowances (£)</t>
  </si>
  <si>
    <t>Actual (£)</t>
  </si>
  <si>
    <t>Estimate (£)</t>
  </si>
  <si>
    <t>Forecast (£)</t>
  </si>
  <si>
    <t>2014-15</t>
  </si>
  <si>
    <t>2015-16</t>
  </si>
  <si>
    <t>2016-17</t>
  </si>
  <si>
    <t xml:space="preserve">Total </t>
  </si>
  <si>
    <t>Table 1b: Non-Potable Water</t>
  </si>
  <si>
    <t>Name and reference number of customer to whom non-potable water services is provided</t>
  </si>
  <si>
    <t>Bulk Supplies Information</t>
  </si>
  <si>
    <t>Table 1a: Water services received</t>
  </si>
  <si>
    <t>Name of Appointee and site to which appointee supplies water</t>
  </si>
  <si>
    <t>Table 1b: Water services supplied</t>
  </si>
  <si>
    <t>Name of Appointee and appointee's site to which you supply water</t>
  </si>
  <si>
    <t>There are no special agreements for the supply of potable water to any customers</t>
  </si>
  <si>
    <t>Company Name: Dee Valley Water Plc</t>
  </si>
  <si>
    <t>There are no special agreements for the supply of non-potable water to any customers</t>
  </si>
  <si>
    <t>DVWBWI1 - WSH</t>
  </si>
  <si>
    <t>DVWBWI2 - SVT</t>
  </si>
  <si>
    <t>DVWBWI3 - UUW</t>
  </si>
  <si>
    <t>DVWBWI4 - WSH</t>
  </si>
  <si>
    <t>DVWBWE1 - UUW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</si>
</sst>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);\(#,##0\)"/>
    <numFmt numFmtId="165" formatCode="0.0000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6"/>
      <color theme="3"/>
      <name val="Franklin Gothic Demi"/>
      <family val="2"/>
      <scheme val="major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sz val="12"/>
      <color theme="4"/>
      <name val="Franklin Gothic Demi"/>
      <family val="2"/>
      <scheme val="major"/>
    </font>
    <font>
      <sz val="11"/>
      <name val="Arial"/>
      <family val="2"/>
    </font>
    <font>
      <sz val="11"/>
      <color indexed="8"/>
      <name val="Arial"/>
      <family val="2"/>
    </font>
    <font>
      <sz val="12"/>
      <color indexed="8"/>
      <name val="Franklin Gothic Demi"/>
      <family val="2"/>
      <scheme val="major"/>
    </font>
    <font>
      <sz val="13"/>
      <color indexed="8"/>
      <name val="Franklin Gothic Demi"/>
      <family val="2"/>
      <scheme val="major"/>
    </font>
    <font>
      <sz val="13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i/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0D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78">
    <xf numFmtId="0" fontId="0" fillId="0" borderId="0" xfId="0"/>
    <xf numFmtId="0" fontId="3" fillId="0" borderId="0" xfId="1" applyNumberFormat="1" applyFont="1" applyAlignment="1">
      <alignment vertical="center"/>
    </xf>
    <xf numFmtId="0" fontId="2" fillId="0" borderId="0" xfId="1"/>
    <xf numFmtId="0" fontId="4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3" fillId="0" borderId="0" xfId="1" applyNumberFormat="1" applyFont="1" applyAlignment="1">
      <alignment horizontal="left" vertical="center"/>
    </xf>
    <xf numFmtId="3" fontId="5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6" fillId="2" borderId="1" xfId="2" applyNumberFormat="1" applyFont="1" applyFill="1" applyBorder="1" applyAlignment="1">
      <alignment horizontal="center" vertical="top"/>
    </xf>
    <xf numFmtId="0" fontId="6" fillId="2" borderId="2" xfId="2" applyNumberFormat="1" applyFont="1" applyFill="1" applyBorder="1" applyAlignment="1">
      <alignment horizontal="center" vertical="top"/>
    </xf>
    <xf numFmtId="0" fontId="6" fillId="2" borderId="3" xfId="2" applyNumberFormat="1" applyFont="1" applyFill="1" applyBorder="1" applyAlignment="1">
      <alignment horizontal="center" vertical="top"/>
    </xf>
    <xf numFmtId="0" fontId="7" fillId="3" borderId="4" xfId="2" applyFont="1" applyFill="1" applyBorder="1" applyAlignment="1">
      <alignment vertical="center" wrapText="1"/>
    </xf>
    <xf numFmtId="3" fontId="7" fillId="3" borderId="4" xfId="2" applyNumberFormat="1" applyFont="1" applyFill="1" applyBorder="1" applyAlignment="1">
      <alignment horizontal="right" vertical="center" wrapText="1"/>
    </xf>
    <xf numFmtId="165" fontId="7" fillId="3" borderId="4" xfId="2" applyNumberFormat="1" applyFont="1" applyFill="1" applyBorder="1" applyAlignment="1">
      <alignment horizontal="right" vertical="center" wrapText="1"/>
    </xf>
    <xf numFmtId="164" fontId="7" fillId="3" borderId="4" xfId="2" applyNumberFormat="1" applyFont="1" applyFill="1" applyBorder="1" applyAlignment="1">
      <alignment horizontal="right" vertical="center" wrapText="1"/>
    </xf>
    <xf numFmtId="164" fontId="8" fillId="0" borderId="0" xfId="2" applyNumberFormat="1" applyFont="1" applyFill="1" applyBorder="1" applyAlignment="1">
      <alignment horizontal="right" vertical="top" wrapText="1"/>
    </xf>
    <xf numFmtId="0" fontId="7" fillId="0" borderId="0" xfId="2" applyFont="1" applyAlignment="1">
      <alignment vertical="top" wrapText="1"/>
    </xf>
    <xf numFmtId="0" fontId="9" fillId="3" borderId="11" xfId="1" applyNumberFormat="1" applyFont="1" applyFill="1" applyBorder="1" applyAlignment="1">
      <alignment horizontal="left"/>
    </xf>
    <xf numFmtId="164" fontId="9" fillId="3" borderId="12" xfId="1" applyNumberFormat="1" applyFont="1" applyFill="1" applyBorder="1" applyAlignment="1">
      <alignment horizontal="right"/>
    </xf>
    <xf numFmtId="165" fontId="9" fillId="3" borderId="12" xfId="1" applyNumberFormat="1" applyFont="1" applyFill="1" applyBorder="1" applyAlignment="1">
      <alignment horizontal="right"/>
    </xf>
    <xf numFmtId="164" fontId="9" fillId="3" borderId="13" xfId="1" applyNumberFormat="1" applyFont="1" applyFill="1" applyBorder="1" applyAlignment="1">
      <alignment horizontal="right"/>
    </xf>
    <xf numFmtId="0" fontId="2" fillId="0" borderId="0" xfId="1" applyFont="1"/>
    <xf numFmtId="0" fontId="10" fillId="3" borderId="14" xfId="1" applyNumberFormat="1" applyFont="1" applyFill="1" applyBorder="1" applyAlignment="1">
      <alignment horizontal="left"/>
    </xf>
    <xf numFmtId="3" fontId="11" fillId="4" borderId="0" xfId="1" applyNumberFormat="1" applyFont="1" applyFill="1" applyBorder="1" applyAlignment="1">
      <alignment horizontal="right"/>
    </xf>
    <xf numFmtId="165" fontId="9" fillId="3" borderId="0" xfId="1" applyNumberFormat="1" applyFont="1" applyFill="1" applyBorder="1" applyAlignment="1">
      <alignment horizontal="right"/>
    </xf>
    <xf numFmtId="164" fontId="9" fillId="3" borderId="0" xfId="1" applyNumberFormat="1" applyFont="1" applyFill="1" applyBorder="1" applyAlignment="1">
      <alignment horizontal="right"/>
    </xf>
    <xf numFmtId="3" fontId="12" fillId="4" borderId="15" xfId="1" applyNumberFormat="1" applyFont="1" applyFill="1" applyBorder="1" applyAlignment="1">
      <alignment horizontal="right"/>
    </xf>
    <xf numFmtId="0" fontId="9" fillId="3" borderId="16" xfId="1" applyNumberFormat="1" applyFont="1" applyFill="1" applyBorder="1" applyAlignment="1">
      <alignment horizontal="left"/>
    </xf>
    <xf numFmtId="164" fontId="9" fillId="3" borderId="17" xfId="1" applyNumberFormat="1" applyFont="1" applyFill="1" applyBorder="1" applyAlignment="1">
      <alignment horizontal="right"/>
    </xf>
    <xf numFmtId="165" fontId="9" fillId="3" borderId="17" xfId="1" applyNumberFormat="1" applyFont="1" applyFill="1" applyBorder="1" applyAlignment="1">
      <alignment horizontal="right"/>
    </xf>
    <xf numFmtId="164" fontId="9" fillId="3" borderId="18" xfId="1" applyNumberFormat="1" applyFont="1" applyFill="1" applyBorder="1" applyAlignment="1">
      <alignment horizontal="right"/>
    </xf>
    <xf numFmtId="3" fontId="7" fillId="3" borderId="4" xfId="2" applyNumberFormat="1" applyFont="1" applyFill="1" applyBorder="1" applyAlignment="1">
      <alignment horizontal="center" vertical="center" wrapText="1"/>
    </xf>
    <xf numFmtId="165" fontId="7" fillId="3" borderId="4" xfId="2" applyNumberFormat="1" applyFont="1" applyFill="1" applyBorder="1" applyAlignment="1">
      <alignment horizontal="center" vertical="center" wrapText="1"/>
    </xf>
    <xf numFmtId="164" fontId="7" fillId="3" borderId="4" xfId="2" applyNumberFormat="1" applyFont="1" applyFill="1" applyBorder="1" applyAlignment="1">
      <alignment horizontal="center" vertical="center" wrapText="1"/>
    </xf>
    <xf numFmtId="0" fontId="7" fillId="0" borderId="0" xfId="1" applyFont="1"/>
    <xf numFmtId="0" fontId="9" fillId="3" borderId="20" xfId="1" applyNumberFormat="1" applyFont="1" applyFill="1" applyBorder="1" applyAlignment="1">
      <alignment horizontal="left"/>
    </xf>
    <xf numFmtId="164" fontId="9" fillId="3" borderId="21" xfId="1" applyNumberFormat="1" applyFont="1" applyFill="1" applyBorder="1" applyAlignment="1">
      <alignment horizontal="right"/>
    </xf>
    <xf numFmtId="165" fontId="9" fillId="3" borderId="21" xfId="1" applyNumberFormat="1" applyFont="1" applyFill="1" applyBorder="1" applyAlignment="1">
      <alignment horizontal="right"/>
    </xf>
    <xf numFmtId="164" fontId="9" fillId="3" borderId="22" xfId="1" applyNumberFormat="1" applyFont="1" applyFill="1" applyBorder="1" applyAlignment="1">
      <alignment horizontal="right"/>
    </xf>
    <xf numFmtId="0" fontId="2" fillId="0" borderId="0" xfId="1" applyBorder="1"/>
    <xf numFmtId="3" fontId="7" fillId="3" borderId="4" xfId="2" applyNumberFormat="1" applyFont="1" applyFill="1" applyBorder="1" applyAlignment="1">
      <alignment horizontal="right" wrapText="1"/>
    </xf>
    <xf numFmtId="0" fontId="7" fillId="0" borderId="0" xfId="1" applyFont="1" applyBorder="1"/>
    <xf numFmtId="0" fontId="7" fillId="3" borderId="4" xfId="2" applyFont="1" applyFill="1" applyBorder="1" applyAlignment="1">
      <alignment wrapText="1"/>
    </xf>
    <xf numFmtId="165" fontId="7" fillId="3" borderId="4" xfId="2" applyNumberFormat="1" applyFont="1" applyFill="1" applyBorder="1" applyAlignment="1">
      <alignment horizontal="right" wrapText="1"/>
    </xf>
    <xf numFmtId="164" fontId="7" fillId="3" borderId="4" xfId="2" applyNumberFormat="1" applyFont="1" applyFill="1" applyBorder="1" applyAlignment="1">
      <alignment horizontal="right" wrapText="1"/>
    </xf>
    <xf numFmtId="0" fontId="7" fillId="0" borderId="0" xfId="1" applyFont="1" applyAlignment="1"/>
    <xf numFmtId="0" fontId="7" fillId="0" borderId="0" xfId="1" applyFont="1" applyBorder="1" applyAlignment="1"/>
    <xf numFmtId="1" fontId="7" fillId="3" borderId="4" xfId="2" applyNumberFormat="1" applyFont="1" applyFill="1" applyBorder="1" applyAlignment="1">
      <alignment wrapText="1"/>
    </xf>
    <xf numFmtId="165" fontId="7" fillId="3" borderId="4" xfId="2" applyNumberFormat="1" applyFont="1" applyFill="1" applyBorder="1" applyAlignment="1">
      <alignment wrapText="1"/>
    </xf>
    <xf numFmtId="1" fontId="13" fillId="3" borderId="4" xfId="2" applyNumberFormat="1" applyFont="1" applyFill="1" applyBorder="1" applyAlignment="1">
      <alignment wrapText="1"/>
    </xf>
    <xf numFmtId="1" fontId="7" fillId="3" borderId="4" xfId="2" applyNumberFormat="1" applyFont="1" applyFill="1" applyBorder="1" applyAlignment="1">
      <alignment wrapText="1"/>
    </xf>
    <xf numFmtId="165" fontId="7" fillId="3" borderId="4" xfId="2" applyNumberFormat="1" applyFont="1" applyFill="1" applyBorder="1" applyAlignment="1">
      <alignment wrapText="1"/>
    </xf>
    <xf numFmtId="1" fontId="13" fillId="3" borderId="4" xfId="2" applyNumberFormat="1" applyFont="1" applyFill="1" applyBorder="1" applyAlignment="1">
      <alignment wrapText="1"/>
    </xf>
    <xf numFmtId="3" fontId="7" fillId="0" borderId="4" xfId="2" applyNumberFormat="1" applyFont="1" applyFill="1" applyBorder="1" applyAlignment="1">
      <alignment horizontal="right" wrapText="1"/>
    </xf>
    <xf numFmtId="165" fontId="7" fillId="0" borderId="4" xfId="2" applyNumberFormat="1" applyFont="1" applyFill="1" applyBorder="1" applyAlignment="1">
      <alignment horizontal="right" wrapText="1"/>
    </xf>
    <xf numFmtId="164" fontId="7" fillId="0" borderId="4" xfId="2" applyNumberFormat="1" applyFont="1" applyFill="1" applyBorder="1" applyAlignment="1">
      <alignment horizontal="right" wrapText="1"/>
    </xf>
    <xf numFmtId="0" fontId="7" fillId="0" borderId="0" xfId="1" applyFont="1" applyFill="1"/>
    <xf numFmtId="0" fontId="7" fillId="0" borderId="4" xfId="2" applyFont="1" applyFill="1" applyBorder="1" applyAlignment="1">
      <alignment wrapText="1"/>
    </xf>
    <xf numFmtId="1" fontId="7" fillId="0" borderId="4" xfId="2" applyNumberFormat="1" applyFont="1" applyFill="1" applyBorder="1" applyAlignment="1">
      <alignment wrapText="1"/>
    </xf>
    <xf numFmtId="3" fontId="7" fillId="3" borderId="4" xfId="2" applyNumberFormat="1" applyFont="1" applyFill="1" applyBorder="1" applyAlignment="1">
      <alignment wrapText="1"/>
    </xf>
    <xf numFmtId="3" fontId="11" fillId="4" borderId="15" xfId="1" applyNumberFormat="1" applyFont="1" applyFill="1" applyBorder="1" applyAlignment="1">
      <alignment horizontal="right"/>
    </xf>
    <xf numFmtId="0" fontId="7" fillId="0" borderId="8" xfId="2" applyFont="1" applyBorder="1" applyAlignment="1">
      <alignment horizontal="center" vertical="top" wrapText="1"/>
    </xf>
    <xf numFmtId="0" fontId="7" fillId="0" borderId="9" xfId="2" applyFont="1" applyBorder="1" applyAlignment="1">
      <alignment horizontal="center" vertical="top" wrapText="1"/>
    </xf>
    <xf numFmtId="0" fontId="7" fillId="0" borderId="10" xfId="2" applyFont="1" applyBorder="1" applyAlignment="1">
      <alignment horizontal="center" vertical="top" wrapText="1"/>
    </xf>
    <xf numFmtId="0" fontId="3" fillId="0" borderId="0" xfId="1" applyNumberFormat="1" applyFont="1" applyAlignment="1">
      <alignment horizontal="left" vertical="center"/>
    </xf>
    <xf numFmtId="0" fontId="6" fillId="2" borderId="1" xfId="1" applyNumberFormat="1" applyFont="1" applyFill="1" applyBorder="1" applyAlignment="1">
      <alignment vertical="center" wrapText="1"/>
    </xf>
    <xf numFmtId="0" fontId="6" fillId="2" borderId="2" xfId="1" applyNumberFormat="1" applyFont="1" applyFill="1" applyBorder="1" applyAlignment="1">
      <alignment vertical="center" wrapText="1"/>
    </xf>
    <xf numFmtId="0" fontId="6" fillId="2" borderId="3" xfId="1" applyNumberFormat="1" applyFont="1" applyFill="1" applyBorder="1" applyAlignment="1">
      <alignment vertical="center" wrapText="1"/>
    </xf>
    <xf numFmtId="0" fontId="7" fillId="0" borderId="5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top" wrapText="1"/>
    </xf>
    <xf numFmtId="0" fontId="7" fillId="0" borderId="7" xfId="2" applyFont="1" applyBorder="1" applyAlignment="1">
      <alignment horizontal="center" vertical="top" wrapText="1"/>
    </xf>
    <xf numFmtId="0" fontId="7" fillId="0" borderId="23" xfId="2" applyFont="1" applyBorder="1" applyAlignment="1">
      <alignment horizontal="center" vertical="top" wrapText="1"/>
    </xf>
    <xf numFmtId="0" fontId="7" fillId="0" borderId="17" xfId="2" applyFont="1" applyBorder="1" applyAlignment="1">
      <alignment horizontal="center" vertical="top" wrapText="1"/>
    </xf>
    <xf numFmtId="0" fontId="7" fillId="0" borderId="19" xfId="2" applyFont="1" applyBorder="1" applyAlignment="1">
      <alignment horizontal="center" vertical="top" wrapText="1"/>
    </xf>
    <xf numFmtId="0" fontId="7" fillId="3" borderId="24" xfId="2" applyFont="1" applyFill="1" applyBorder="1" applyAlignment="1">
      <alignment horizontal="center" vertical="center" wrapText="1"/>
    </xf>
    <xf numFmtId="0" fontId="7" fillId="3" borderId="25" xfId="2" applyFont="1" applyFill="1" applyBorder="1" applyAlignment="1">
      <alignment horizontal="center" vertical="center" wrapText="1"/>
    </xf>
    <xf numFmtId="0" fontId="7" fillId="3" borderId="26" xfId="2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vertical="center" wrapText="1"/>
    </xf>
  </cellXfs>
  <cellStyles count="7">
    <cellStyle name="Comma 2" xfId="4"/>
    <cellStyle name="Currency 2" xfId="5"/>
    <cellStyle name="Normal" xfId="0" builtinId="0"/>
    <cellStyle name="Normal 2" xfId="3"/>
    <cellStyle name="Normal 2 2" xfId="6"/>
    <cellStyle name="Normal 2 3" xfId="2"/>
    <cellStyle name="Normal_Revised SAICS for water and for sewer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  <sheetName val="Monthly Summary"/>
      <sheetName val="BaselineSlipped"/>
      <sheetName val="Filters"/>
      <sheetName val="Chargeable Codes"/>
      <sheetName val="OPA"/>
      <sheetName val="User Interface"/>
      <sheetName val="FD04"/>
      <sheetName val="T10 calc"/>
      <sheetName val="T7"/>
      <sheetName val="Re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wat 2015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5" id="{36769190-06E5-4B0D-BBEE-F7C9DCFB7CF9}" vid="{68BE51FB-F913-4D5C-B764-6C8B1472EBF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zoomScale="80" zoomScaleNormal="80" workbookViewId="0">
      <selection activeCell="S12" sqref="S12"/>
    </sheetView>
  </sheetViews>
  <sheetFormatPr defaultColWidth="7.8984375" defaultRowHeight="18" customHeight="1" x14ac:dyDescent="0.25"/>
  <cols>
    <col min="1" max="1" width="20.69921875" style="2" customWidth="1"/>
    <col min="2" max="2" width="44.8984375" style="2" customWidth="1"/>
    <col min="3" max="15" width="17.3984375" style="2" customWidth="1"/>
    <col min="16" max="16" width="7.8984375" style="2"/>
    <col min="17" max="18" width="17.3984375" style="2" customWidth="1"/>
    <col min="19" max="16384" width="7.8984375" style="2"/>
  </cols>
  <sheetData>
    <row r="2" spans="2:16" ht="18" customHeight="1" x14ac:dyDescent="0.25">
      <c r="B2" s="1" t="s">
        <v>27</v>
      </c>
    </row>
    <row r="3" spans="2:16" ht="18" customHeight="1" x14ac:dyDescent="0.25">
      <c r="B3" s="64" t="s">
        <v>0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2:16" ht="18" customHeight="1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6" ht="18" customHeight="1" x14ac:dyDescent="0.25">
      <c r="B5" s="5" t="s">
        <v>1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2:16" ht="18" customHeight="1" x14ac:dyDescent="0.25">
      <c r="B6" s="65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4</v>
      </c>
      <c r="M6" s="8" t="s">
        <v>5</v>
      </c>
      <c r="N6" s="8" t="s">
        <v>6</v>
      </c>
      <c r="O6" s="8" t="s">
        <v>7</v>
      </c>
    </row>
    <row r="7" spans="2:16" ht="18" customHeight="1" x14ac:dyDescent="0.25">
      <c r="B7" s="66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9</v>
      </c>
      <c r="I7" s="9" t="s">
        <v>10</v>
      </c>
      <c r="J7" s="9" t="s">
        <v>11</v>
      </c>
      <c r="K7" s="9" t="s">
        <v>13</v>
      </c>
      <c r="L7" s="9" t="s">
        <v>9</v>
      </c>
      <c r="M7" s="9" t="s">
        <v>10</v>
      </c>
      <c r="N7" s="9" t="s">
        <v>11</v>
      </c>
      <c r="O7" s="9" t="s">
        <v>14</v>
      </c>
    </row>
    <row r="8" spans="2:16" ht="18" customHeight="1" x14ac:dyDescent="0.25">
      <c r="B8" s="67"/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17</v>
      </c>
      <c r="M8" s="10" t="s">
        <v>17</v>
      </c>
      <c r="N8" s="10" t="s">
        <v>17</v>
      </c>
      <c r="O8" s="10" t="s">
        <v>17</v>
      </c>
    </row>
    <row r="9" spans="2:16" s="16" customFormat="1" ht="18" customHeight="1" x14ac:dyDescent="0.25">
      <c r="B9" s="11"/>
      <c r="C9" s="12"/>
      <c r="D9" s="13"/>
      <c r="E9" s="14"/>
      <c r="F9" s="14"/>
      <c r="G9" s="12"/>
      <c r="H9" s="13"/>
      <c r="I9" s="14"/>
      <c r="J9" s="14"/>
      <c r="K9" s="12"/>
      <c r="L9" s="13"/>
      <c r="M9" s="14"/>
      <c r="N9" s="14"/>
      <c r="O9" s="12"/>
      <c r="P9" s="15"/>
    </row>
    <row r="10" spans="2:16" s="16" customFormat="1" ht="18" customHeight="1" x14ac:dyDescent="0.25">
      <c r="B10" s="74" t="s">
        <v>26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6"/>
      <c r="P10" s="15"/>
    </row>
    <row r="11" spans="2:16" s="16" customFormat="1" ht="18" customHeight="1" x14ac:dyDescent="0.25">
      <c r="B11" s="11"/>
      <c r="C11" s="12"/>
      <c r="D11" s="13"/>
      <c r="E11" s="14"/>
      <c r="F11" s="14"/>
      <c r="G11" s="12"/>
      <c r="H11" s="13"/>
      <c r="I11" s="14"/>
      <c r="J11" s="14"/>
      <c r="K11" s="12"/>
      <c r="L11" s="13"/>
      <c r="M11" s="14"/>
      <c r="N11" s="14"/>
      <c r="O11" s="12"/>
      <c r="P11" s="15"/>
    </row>
    <row r="12" spans="2:16" s="16" customFormat="1" ht="18" customHeight="1" x14ac:dyDescent="0.25"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70"/>
      <c r="P12" s="15"/>
    </row>
    <row r="13" spans="2:16" ht="18" customHeight="1" x14ac:dyDescent="0.35">
      <c r="B13" s="17"/>
      <c r="C13" s="18"/>
      <c r="D13" s="19"/>
      <c r="E13" s="18"/>
      <c r="F13" s="18"/>
      <c r="G13" s="18"/>
      <c r="H13" s="19"/>
      <c r="I13" s="18"/>
      <c r="J13" s="18"/>
      <c r="K13" s="18"/>
      <c r="L13" s="19"/>
      <c r="M13" s="18"/>
      <c r="N13" s="18"/>
      <c r="O13" s="20"/>
      <c r="P13" s="21"/>
    </row>
    <row r="14" spans="2:16" ht="18" customHeight="1" x14ac:dyDescent="0.4">
      <c r="B14" s="22" t="s">
        <v>18</v>
      </c>
      <c r="C14" s="23">
        <f>SUM(C9:C11)</f>
        <v>0</v>
      </c>
      <c r="D14" s="24"/>
      <c r="E14" s="25"/>
      <c r="F14" s="25"/>
      <c r="G14" s="23">
        <f>SUM(G9:G11)</f>
        <v>0</v>
      </c>
      <c r="H14" s="24"/>
      <c r="I14" s="25"/>
      <c r="J14" s="25"/>
      <c r="K14" s="23">
        <f>SUM(K9:K11)</f>
        <v>0</v>
      </c>
      <c r="L14" s="24"/>
      <c r="M14" s="25"/>
      <c r="N14" s="25"/>
      <c r="O14" s="26">
        <f>SUM(O9:O11)</f>
        <v>0</v>
      </c>
    </row>
    <row r="15" spans="2:16" ht="18" customHeight="1" x14ac:dyDescent="0.35">
      <c r="B15" s="27"/>
      <c r="C15" s="28"/>
      <c r="D15" s="29"/>
      <c r="E15" s="28"/>
      <c r="F15" s="28"/>
      <c r="G15" s="28"/>
      <c r="H15" s="29"/>
      <c r="I15" s="28"/>
      <c r="J15" s="28"/>
      <c r="K15" s="28"/>
      <c r="L15" s="29"/>
      <c r="M15" s="28"/>
      <c r="N15" s="28"/>
      <c r="O15" s="30"/>
    </row>
    <row r="16" spans="2:16" ht="18" customHeight="1" x14ac:dyDescent="0.25">
      <c r="B16" s="5"/>
      <c r="C16" s="4"/>
      <c r="D16" s="4"/>
      <c r="E16" s="4"/>
      <c r="F16" s="4"/>
      <c r="G16" s="4"/>
      <c r="H16" s="6"/>
      <c r="I16" s="4"/>
      <c r="J16" s="4"/>
      <c r="K16" s="4"/>
      <c r="L16" s="7"/>
      <c r="M16" s="4"/>
      <c r="N16" s="4"/>
      <c r="O16" s="4"/>
    </row>
    <row r="17" spans="2:16" ht="18" customHeight="1" x14ac:dyDescent="0.25">
      <c r="B17" s="5" t="s">
        <v>19</v>
      </c>
      <c r="C17" s="4"/>
      <c r="D17" s="4"/>
      <c r="E17" s="4"/>
      <c r="F17" s="4"/>
      <c r="G17" s="4"/>
      <c r="H17" s="6"/>
      <c r="I17" s="4"/>
      <c r="J17" s="4"/>
      <c r="K17" s="4"/>
      <c r="L17" s="7"/>
      <c r="M17" s="4"/>
      <c r="N17" s="4"/>
      <c r="O17" s="4"/>
    </row>
    <row r="18" spans="2:16" ht="18" customHeight="1" x14ac:dyDescent="0.25">
      <c r="B18" s="65" t="s">
        <v>20</v>
      </c>
      <c r="C18" s="8" t="s">
        <v>3</v>
      </c>
      <c r="D18" s="8" t="s">
        <v>4</v>
      </c>
      <c r="E18" s="8" t="s">
        <v>5</v>
      </c>
      <c r="F18" s="8" t="s">
        <v>6</v>
      </c>
      <c r="G18" s="8" t="s">
        <v>7</v>
      </c>
      <c r="H18" s="8" t="s">
        <v>4</v>
      </c>
      <c r="I18" s="8" t="s">
        <v>5</v>
      </c>
      <c r="J18" s="8" t="s">
        <v>6</v>
      </c>
      <c r="K18" s="8" t="s">
        <v>7</v>
      </c>
      <c r="L18" s="8" t="s">
        <v>4</v>
      </c>
      <c r="M18" s="8" t="s">
        <v>5</v>
      </c>
      <c r="N18" s="8" t="s">
        <v>6</v>
      </c>
      <c r="O18" s="8" t="s">
        <v>7</v>
      </c>
    </row>
    <row r="19" spans="2:16" ht="18" customHeight="1" x14ac:dyDescent="0.25">
      <c r="B19" s="66"/>
      <c r="C19" s="9" t="s">
        <v>8</v>
      </c>
      <c r="D19" s="9" t="s">
        <v>9</v>
      </c>
      <c r="E19" s="9" t="s">
        <v>10</v>
      </c>
      <c r="F19" s="9" t="s">
        <v>11</v>
      </c>
      <c r="G19" s="9" t="s">
        <v>12</v>
      </c>
      <c r="H19" s="9" t="s">
        <v>9</v>
      </c>
      <c r="I19" s="9" t="s">
        <v>10</v>
      </c>
      <c r="J19" s="9" t="s">
        <v>11</v>
      </c>
      <c r="K19" s="9" t="s">
        <v>13</v>
      </c>
      <c r="L19" s="9" t="s">
        <v>9</v>
      </c>
      <c r="M19" s="9" t="s">
        <v>10</v>
      </c>
      <c r="N19" s="9" t="s">
        <v>11</v>
      </c>
      <c r="O19" s="9" t="s">
        <v>14</v>
      </c>
    </row>
    <row r="20" spans="2:16" ht="18" customHeight="1" x14ac:dyDescent="0.25">
      <c r="B20" s="67"/>
      <c r="C20" s="10" t="s">
        <v>15</v>
      </c>
      <c r="D20" s="10" t="s">
        <v>15</v>
      </c>
      <c r="E20" s="10" t="s">
        <v>15</v>
      </c>
      <c r="F20" s="10" t="s">
        <v>15</v>
      </c>
      <c r="G20" s="10" t="s">
        <v>15</v>
      </c>
      <c r="H20" s="10" t="s">
        <v>16</v>
      </c>
      <c r="I20" s="10" t="s">
        <v>16</v>
      </c>
      <c r="J20" s="10" t="s">
        <v>16</v>
      </c>
      <c r="K20" s="10" t="s">
        <v>16</v>
      </c>
      <c r="L20" s="10" t="s">
        <v>17</v>
      </c>
      <c r="M20" s="10" t="s">
        <v>17</v>
      </c>
      <c r="N20" s="10" t="s">
        <v>17</v>
      </c>
      <c r="O20" s="10" t="s">
        <v>17</v>
      </c>
    </row>
    <row r="21" spans="2:16" s="16" customFormat="1" ht="18" customHeight="1" x14ac:dyDescent="0.25">
      <c r="B21" s="11"/>
      <c r="C21" s="31"/>
      <c r="D21" s="32"/>
      <c r="E21" s="33"/>
      <c r="F21" s="33"/>
      <c r="G21" s="31"/>
      <c r="H21" s="32"/>
      <c r="I21" s="33"/>
      <c r="J21" s="33"/>
      <c r="K21" s="31"/>
      <c r="L21" s="32"/>
      <c r="M21" s="33"/>
      <c r="N21" s="33"/>
      <c r="O21" s="31"/>
      <c r="P21" s="15"/>
    </row>
    <row r="22" spans="2:16" s="16" customFormat="1" ht="18" customHeight="1" x14ac:dyDescent="0.25">
      <c r="B22" s="74" t="s">
        <v>28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6"/>
      <c r="P22" s="15"/>
    </row>
    <row r="23" spans="2:16" s="16" customFormat="1" ht="18" customHeight="1" x14ac:dyDescent="0.25">
      <c r="B23" s="11"/>
      <c r="C23" s="12"/>
      <c r="D23" s="11"/>
      <c r="E23" s="12"/>
      <c r="F23" s="11"/>
      <c r="G23" s="12"/>
      <c r="H23" s="11"/>
      <c r="I23" s="12"/>
      <c r="J23" s="11"/>
      <c r="K23" s="12"/>
      <c r="L23" s="11"/>
      <c r="M23" s="12"/>
      <c r="N23" s="11"/>
      <c r="O23" s="12"/>
      <c r="P23" s="15"/>
    </row>
    <row r="24" spans="2:16" s="34" customFormat="1" ht="18" customHeight="1" x14ac:dyDescent="0.25">
      <c r="B24" s="61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3"/>
    </row>
    <row r="25" spans="2:16" ht="18" customHeight="1" x14ac:dyDescent="0.35">
      <c r="B25" s="17"/>
      <c r="C25" s="18"/>
      <c r="D25" s="19"/>
      <c r="E25" s="18"/>
      <c r="F25" s="18"/>
      <c r="G25" s="18"/>
      <c r="H25" s="19"/>
      <c r="I25" s="18"/>
      <c r="J25" s="18"/>
      <c r="K25" s="18"/>
      <c r="L25" s="19"/>
      <c r="M25" s="18"/>
      <c r="N25" s="18"/>
      <c r="O25" s="20"/>
      <c r="P25" s="21"/>
    </row>
    <row r="26" spans="2:16" ht="18" customHeight="1" x14ac:dyDescent="0.4">
      <c r="B26" s="22" t="s">
        <v>18</v>
      </c>
      <c r="C26" s="23">
        <f>SUM(C21:C23)</f>
        <v>0</v>
      </c>
      <c r="D26" s="24"/>
      <c r="E26" s="25"/>
      <c r="F26" s="25"/>
      <c r="G26" s="23">
        <f>SUM(G21:G23)</f>
        <v>0</v>
      </c>
      <c r="H26" s="24"/>
      <c r="I26" s="25"/>
      <c r="J26" s="25"/>
      <c r="K26" s="23">
        <f>SUM(K21:K23)</f>
        <v>0</v>
      </c>
      <c r="L26" s="24"/>
      <c r="M26" s="25"/>
      <c r="N26" s="25"/>
      <c r="O26" s="26">
        <f>SUM(O21:O23)</f>
        <v>0</v>
      </c>
      <c r="P26" s="21"/>
    </row>
    <row r="27" spans="2:16" ht="18" customHeight="1" x14ac:dyDescent="0.35">
      <c r="B27" s="35"/>
      <c r="C27" s="36"/>
      <c r="D27" s="37"/>
      <c r="E27" s="36"/>
      <c r="F27" s="36"/>
      <c r="G27" s="36"/>
      <c r="H27" s="37"/>
      <c r="I27" s="36"/>
      <c r="J27" s="36"/>
      <c r="K27" s="36"/>
      <c r="L27" s="37"/>
      <c r="M27" s="36"/>
      <c r="N27" s="36"/>
      <c r="O27" s="38"/>
      <c r="P27" s="21"/>
    </row>
    <row r="28" spans="2:16" ht="18" customHeight="1" x14ac:dyDescent="0.25">
      <c r="P28" s="21"/>
    </row>
  </sheetData>
  <mergeCells count="7">
    <mergeCell ref="B24:O24"/>
    <mergeCell ref="B3:O3"/>
    <mergeCell ref="B6:B8"/>
    <mergeCell ref="B12:O12"/>
    <mergeCell ref="B18:B20"/>
    <mergeCell ref="B10:O10"/>
    <mergeCell ref="B22:O22"/>
  </mergeCells>
  <pageMargins left="0.35433070866141736" right="0.35433070866141736" top="0.98425196850393704" bottom="0.98425196850393704" header="0.51181102362204722" footer="0.51181102362204722"/>
  <pageSetup paperSize="8" scale="66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8"/>
  <sheetViews>
    <sheetView tabSelected="1" zoomScale="80" zoomScaleNormal="80" zoomScaleSheetLayoutView="90" workbookViewId="0">
      <selection activeCell="D4" sqref="D4"/>
    </sheetView>
  </sheetViews>
  <sheetFormatPr defaultColWidth="7.8984375" defaultRowHeight="18" customHeight="1" x14ac:dyDescent="0.25"/>
  <cols>
    <col min="1" max="1" width="20.69921875" style="2" customWidth="1"/>
    <col min="2" max="2" width="35.69921875" style="2" customWidth="1"/>
    <col min="3" max="7" width="14.5" style="2" customWidth="1"/>
    <col min="8" max="15" width="14.59765625" style="2" customWidth="1"/>
    <col min="16" max="16" width="4.59765625" style="2" customWidth="1"/>
    <col min="17" max="17" width="17.3984375" style="39" customWidth="1"/>
    <col min="18" max="21" width="7.8984375" style="39"/>
    <col min="22" max="16384" width="7.8984375" style="2"/>
  </cols>
  <sheetData>
    <row r="2" spans="1:21" ht="18" customHeight="1" x14ac:dyDescent="0.25">
      <c r="B2" s="1" t="s">
        <v>27</v>
      </c>
      <c r="Q2" s="2"/>
      <c r="R2" s="2"/>
      <c r="S2" s="2"/>
      <c r="T2" s="2"/>
      <c r="U2" s="2"/>
    </row>
    <row r="3" spans="1:21" ht="18" customHeight="1" x14ac:dyDescent="0.25">
      <c r="B3" s="64" t="s">
        <v>21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21" ht="18" customHeight="1" x14ac:dyDescent="0.25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18" customHeight="1" x14ac:dyDescent="0.25">
      <c r="B5" s="5" t="s">
        <v>22</v>
      </c>
      <c r="C5" s="4"/>
      <c r="D5" s="4"/>
      <c r="E5" s="4"/>
      <c r="F5" s="4"/>
      <c r="G5" s="4"/>
      <c r="H5" s="6"/>
      <c r="I5" s="4"/>
      <c r="J5" s="4"/>
      <c r="K5" s="4"/>
      <c r="L5" s="7"/>
      <c r="M5" s="4"/>
      <c r="N5" s="4"/>
      <c r="O5" s="4"/>
    </row>
    <row r="6" spans="1:21" ht="18" customHeight="1" x14ac:dyDescent="0.25">
      <c r="B6" s="65" t="s">
        <v>23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4</v>
      </c>
      <c r="I6" s="8" t="s">
        <v>5</v>
      </c>
      <c r="J6" s="8" t="s">
        <v>6</v>
      </c>
      <c r="K6" s="8" t="s">
        <v>7</v>
      </c>
      <c r="L6" s="8" t="s">
        <v>4</v>
      </c>
      <c r="M6" s="8" t="s">
        <v>5</v>
      </c>
      <c r="N6" s="8" t="s">
        <v>6</v>
      </c>
      <c r="O6" s="8" t="s">
        <v>7</v>
      </c>
    </row>
    <row r="7" spans="1:21" ht="18" customHeight="1" x14ac:dyDescent="0.25">
      <c r="B7" s="66"/>
      <c r="C7" s="9" t="s">
        <v>8</v>
      </c>
      <c r="D7" s="9" t="s">
        <v>9</v>
      </c>
      <c r="E7" s="9" t="s">
        <v>10</v>
      </c>
      <c r="F7" s="9" t="s">
        <v>11</v>
      </c>
      <c r="G7" s="9" t="s">
        <v>12</v>
      </c>
      <c r="H7" s="9" t="s">
        <v>9</v>
      </c>
      <c r="I7" s="9" t="s">
        <v>10</v>
      </c>
      <c r="J7" s="9" t="s">
        <v>11</v>
      </c>
      <c r="K7" s="9" t="s">
        <v>13</v>
      </c>
      <c r="L7" s="9" t="s">
        <v>9</v>
      </c>
      <c r="M7" s="9" t="s">
        <v>10</v>
      </c>
      <c r="N7" s="9" t="s">
        <v>11</v>
      </c>
      <c r="O7" s="9" t="s">
        <v>14</v>
      </c>
    </row>
    <row r="8" spans="1:21" ht="18" customHeight="1" x14ac:dyDescent="0.25">
      <c r="B8" s="67"/>
      <c r="C8" s="10" t="s">
        <v>15</v>
      </c>
      <c r="D8" s="10" t="s">
        <v>15</v>
      </c>
      <c r="E8" s="10" t="s">
        <v>15</v>
      </c>
      <c r="F8" s="10" t="s">
        <v>15</v>
      </c>
      <c r="G8" s="10" t="s">
        <v>15</v>
      </c>
      <c r="H8" s="10" t="s">
        <v>16</v>
      </c>
      <c r="I8" s="10" t="s">
        <v>16</v>
      </c>
      <c r="J8" s="10" t="s">
        <v>16</v>
      </c>
      <c r="K8" s="10" t="s">
        <v>16</v>
      </c>
      <c r="L8" s="10" t="s">
        <v>17</v>
      </c>
      <c r="M8" s="10" t="s">
        <v>17</v>
      </c>
      <c r="N8" s="10" t="s">
        <v>17</v>
      </c>
      <c r="O8" s="10" t="s">
        <v>17</v>
      </c>
    </row>
    <row r="9" spans="1:21" s="34" customFormat="1" ht="18" customHeight="1" x14ac:dyDescent="0.3">
      <c r="A9" s="45"/>
      <c r="B9" s="77" t="s">
        <v>29</v>
      </c>
      <c r="C9" s="59">
        <v>1173</v>
      </c>
      <c r="D9" s="48">
        <v>9.11E-2</v>
      </c>
      <c r="E9" s="59">
        <v>311</v>
      </c>
      <c r="F9" s="47"/>
      <c r="G9" s="59">
        <f>(C9*D9)+E9</f>
        <v>417.8603</v>
      </c>
      <c r="H9" s="48">
        <v>8.7899999999999992E-2</v>
      </c>
      <c r="I9" s="47">
        <v>314.39999999999998</v>
      </c>
      <c r="J9" s="49"/>
      <c r="K9" s="59">
        <f>(C9*H9)+I9</f>
        <v>417.50669999999997</v>
      </c>
      <c r="L9" s="48">
        <v>8.8900000000000007E-2</v>
      </c>
      <c r="M9" s="47">
        <v>313.43</v>
      </c>
      <c r="N9" s="49"/>
      <c r="O9" s="59">
        <f>(C9*L9)+M9</f>
        <v>417.7097</v>
      </c>
      <c r="P9" s="45"/>
      <c r="Q9" s="46"/>
      <c r="R9" s="46"/>
      <c r="S9" s="46"/>
      <c r="T9" s="46"/>
      <c r="U9" s="46"/>
    </row>
    <row r="10" spans="1:21" s="45" customFormat="1" ht="18" customHeight="1" x14ac:dyDescent="0.25">
      <c r="B10" s="77" t="s">
        <v>30</v>
      </c>
      <c r="C10" s="53">
        <v>1638.6</v>
      </c>
      <c r="D10" s="54">
        <v>1.5357000000000001</v>
      </c>
      <c r="E10" s="53">
        <v>56.05</v>
      </c>
      <c r="F10" s="55"/>
      <c r="G10" s="53">
        <f>(C10*D10)+E10</f>
        <v>2572.4480200000003</v>
      </c>
      <c r="H10" s="54">
        <v>1.4762999999999999</v>
      </c>
      <c r="I10" s="55">
        <v>57.39</v>
      </c>
      <c r="J10" s="55"/>
      <c r="K10" s="53">
        <f>(C10*H10)+I10</f>
        <v>2476.4551799999995</v>
      </c>
      <c r="L10" s="54">
        <v>1.5185</v>
      </c>
      <c r="M10" s="55">
        <v>4.09</v>
      </c>
      <c r="N10" s="55"/>
      <c r="O10" s="53">
        <f>(C10*L10)+M10</f>
        <v>2492.3040999999998</v>
      </c>
      <c r="Q10" s="46"/>
      <c r="R10" s="46"/>
      <c r="S10" s="46"/>
      <c r="T10" s="46"/>
      <c r="U10" s="46"/>
    </row>
    <row r="11" spans="1:21" s="45" customFormat="1" ht="18" customHeight="1" x14ac:dyDescent="0.25">
      <c r="B11" s="77" t="s">
        <v>31</v>
      </c>
      <c r="C11" s="53">
        <v>3543</v>
      </c>
      <c r="D11" s="43">
        <v>0.66500000000000004</v>
      </c>
      <c r="E11" s="53">
        <v>1601</v>
      </c>
      <c r="F11" s="44"/>
      <c r="G11" s="53">
        <f>(C11*D11)+E11</f>
        <v>3957.0950000000003</v>
      </c>
      <c r="H11" s="54">
        <v>1.5940000000000001</v>
      </c>
      <c r="I11" s="55">
        <v>116</v>
      </c>
      <c r="J11" s="44"/>
      <c r="K11" s="53">
        <f>(C11*H11)+I11</f>
        <v>5763.5420000000004</v>
      </c>
      <c r="L11" s="54">
        <v>1.623</v>
      </c>
      <c r="M11" s="55">
        <v>116</v>
      </c>
      <c r="N11" s="44"/>
      <c r="O11" s="53">
        <f>(C11*L11)+M11</f>
        <v>5866.2889999999998</v>
      </c>
      <c r="Q11" s="46"/>
      <c r="R11" s="46"/>
      <c r="S11" s="46"/>
      <c r="T11" s="46"/>
      <c r="U11" s="46"/>
    </row>
    <row r="12" spans="1:21" s="45" customFormat="1" ht="18" customHeight="1" x14ac:dyDescent="0.3">
      <c r="A12" s="56"/>
      <c r="B12" s="77" t="s">
        <v>32</v>
      </c>
      <c r="C12" s="59">
        <v>15186.36</v>
      </c>
      <c r="D12" s="51">
        <v>1.3509</v>
      </c>
      <c r="E12" s="59">
        <v>465</v>
      </c>
      <c r="F12" s="50"/>
      <c r="G12" s="59">
        <f>(C12*D12)+E12</f>
        <v>20980.253724000002</v>
      </c>
      <c r="H12" s="51">
        <v>1.3024</v>
      </c>
      <c r="I12" s="50">
        <v>470</v>
      </c>
      <c r="J12" s="52"/>
      <c r="K12" s="59">
        <v>539</v>
      </c>
      <c r="L12" s="51">
        <v>1.3184</v>
      </c>
      <c r="M12" s="50">
        <v>473.23</v>
      </c>
      <c r="N12" s="52"/>
      <c r="O12" s="59">
        <v>543</v>
      </c>
      <c r="P12" s="34"/>
      <c r="Q12" s="41"/>
      <c r="R12" s="41"/>
      <c r="S12" s="41"/>
      <c r="T12" s="41"/>
      <c r="U12" s="41"/>
    </row>
    <row r="13" spans="1:21" s="34" customFormat="1" ht="18" customHeight="1" x14ac:dyDescent="0.25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Q13" s="41"/>
      <c r="R13" s="41"/>
      <c r="S13" s="41"/>
      <c r="T13" s="41"/>
      <c r="U13" s="41"/>
    </row>
    <row r="14" spans="1:21" ht="18" customHeight="1" x14ac:dyDescent="0.35">
      <c r="B14" s="17"/>
      <c r="C14" s="18"/>
      <c r="D14" s="19"/>
      <c r="E14" s="18"/>
      <c r="F14" s="18"/>
      <c r="G14" s="18"/>
      <c r="H14" s="19"/>
      <c r="I14" s="18"/>
      <c r="J14" s="18"/>
      <c r="K14" s="18"/>
      <c r="L14" s="19"/>
      <c r="M14" s="18"/>
      <c r="N14" s="18"/>
      <c r="O14" s="20"/>
    </row>
    <row r="15" spans="1:21" ht="18" customHeight="1" x14ac:dyDescent="0.4">
      <c r="B15" s="22" t="s">
        <v>18</v>
      </c>
      <c r="C15" s="23">
        <f>SUM(C9:C12)</f>
        <v>21540.959999999999</v>
      </c>
      <c r="D15" s="24"/>
      <c r="E15" s="25"/>
      <c r="F15" s="25"/>
      <c r="G15" s="23">
        <f>SUM(G9:G12)</f>
        <v>27927.657044000003</v>
      </c>
      <c r="H15" s="24"/>
      <c r="I15" s="25"/>
      <c r="J15" s="25"/>
      <c r="K15" s="23">
        <f>SUM(K9:K12)</f>
        <v>9196.5038800000002</v>
      </c>
      <c r="L15" s="24"/>
      <c r="M15" s="25"/>
      <c r="N15" s="25"/>
      <c r="O15" s="60">
        <f>SUM(O9:O12)</f>
        <v>9319.3027999999995</v>
      </c>
    </row>
    <row r="16" spans="1:21" ht="18" customHeight="1" x14ac:dyDescent="0.35">
      <c r="B16" s="35"/>
      <c r="C16" s="36"/>
      <c r="D16" s="37"/>
      <c r="E16" s="36"/>
      <c r="F16" s="36"/>
      <c r="G16" s="36"/>
      <c r="H16" s="37"/>
      <c r="I16" s="36"/>
      <c r="J16" s="36"/>
      <c r="K16" s="36"/>
      <c r="L16" s="37"/>
      <c r="M16" s="36"/>
      <c r="N16" s="36"/>
      <c r="O16" s="38"/>
    </row>
    <row r="18" spans="2:21" ht="18" customHeight="1" x14ac:dyDescent="0.25">
      <c r="B18" s="5" t="s">
        <v>24</v>
      </c>
      <c r="C18" s="4"/>
      <c r="D18" s="4"/>
      <c r="E18" s="4"/>
      <c r="F18" s="4"/>
      <c r="G18" s="4"/>
      <c r="H18" s="6"/>
      <c r="I18" s="4"/>
      <c r="J18" s="4"/>
      <c r="K18" s="4"/>
      <c r="L18" s="7"/>
      <c r="M18" s="4"/>
      <c r="N18" s="4"/>
      <c r="O18" s="4"/>
    </row>
    <row r="19" spans="2:21" ht="18" customHeight="1" x14ac:dyDescent="0.25">
      <c r="B19" s="65" t="s">
        <v>25</v>
      </c>
      <c r="C19" s="8" t="s">
        <v>3</v>
      </c>
      <c r="D19" s="8" t="s">
        <v>4</v>
      </c>
      <c r="E19" s="8" t="s">
        <v>5</v>
      </c>
      <c r="F19" s="8" t="s">
        <v>6</v>
      </c>
      <c r="G19" s="8" t="s">
        <v>7</v>
      </c>
      <c r="H19" s="8" t="s">
        <v>4</v>
      </c>
      <c r="I19" s="8" t="s">
        <v>5</v>
      </c>
      <c r="J19" s="8" t="s">
        <v>6</v>
      </c>
      <c r="K19" s="8" t="s">
        <v>7</v>
      </c>
      <c r="L19" s="8" t="s">
        <v>4</v>
      </c>
      <c r="M19" s="8" t="s">
        <v>5</v>
      </c>
      <c r="N19" s="8" t="s">
        <v>6</v>
      </c>
      <c r="O19" s="8" t="s">
        <v>7</v>
      </c>
    </row>
    <row r="20" spans="2:21" ht="18" customHeight="1" x14ac:dyDescent="0.25">
      <c r="B20" s="66"/>
      <c r="C20" s="9" t="s">
        <v>8</v>
      </c>
      <c r="D20" s="9" t="s">
        <v>9</v>
      </c>
      <c r="E20" s="9" t="s">
        <v>10</v>
      </c>
      <c r="F20" s="9" t="s">
        <v>11</v>
      </c>
      <c r="G20" s="9" t="s">
        <v>12</v>
      </c>
      <c r="H20" s="9" t="s">
        <v>9</v>
      </c>
      <c r="I20" s="9" t="s">
        <v>10</v>
      </c>
      <c r="J20" s="9" t="s">
        <v>11</v>
      </c>
      <c r="K20" s="9" t="s">
        <v>13</v>
      </c>
      <c r="L20" s="9" t="s">
        <v>9</v>
      </c>
      <c r="M20" s="9" t="s">
        <v>10</v>
      </c>
      <c r="N20" s="9" t="s">
        <v>11</v>
      </c>
      <c r="O20" s="9" t="s">
        <v>14</v>
      </c>
    </row>
    <row r="21" spans="2:21" ht="18" customHeight="1" x14ac:dyDescent="0.25">
      <c r="B21" s="67"/>
      <c r="C21" s="10" t="s">
        <v>15</v>
      </c>
      <c r="D21" s="10" t="s">
        <v>15</v>
      </c>
      <c r="E21" s="10" t="s">
        <v>15</v>
      </c>
      <c r="F21" s="10" t="s">
        <v>15</v>
      </c>
      <c r="G21" s="10" t="s">
        <v>15</v>
      </c>
      <c r="H21" s="10" t="s">
        <v>16</v>
      </c>
      <c r="I21" s="10" t="s">
        <v>16</v>
      </c>
      <c r="J21" s="10" t="s">
        <v>16</v>
      </c>
      <c r="K21" s="10" t="s">
        <v>16</v>
      </c>
      <c r="L21" s="10" t="s">
        <v>17</v>
      </c>
      <c r="M21" s="10" t="s">
        <v>17</v>
      </c>
      <c r="N21" s="10" t="s">
        <v>17</v>
      </c>
      <c r="O21" s="10" t="s">
        <v>17</v>
      </c>
    </row>
    <row r="22" spans="2:21" s="45" customFormat="1" ht="18" customHeight="1" x14ac:dyDescent="0.25">
      <c r="B22" s="77" t="s">
        <v>33</v>
      </c>
      <c r="C22" s="59">
        <v>9275</v>
      </c>
      <c r="D22" s="42">
        <v>0.39150000000000001</v>
      </c>
      <c r="E22" s="42">
        <v>248</v>
      </c>
      <c r="F22" s="42"/>
      <c r="G22" s="59">
        <f>(C22*D22)+E22</f>
        <v>3879.1624999999999</v>
      </c>
      <c r="H22" s="57">
        <v>0.39929999999999999</v>
      </c>
      <c r="I22" s="58">
        <v>246.33</v>
      </c>
      <c r="J22" s="57"/>
      <c r="K22" s="53">
        <f>(H22*$C22)+I22</f>
        <v>3949.8374999999996</v>
      </c>
      <c r="L22" s="57">
        <v>0.4037</v>
      </c>
      <c r="M22" s="58">
        <v>240.92</v>
      </c>
      <c r="N22" s="42"/>
      <c r="O22" s="40">
        <f>(L22*$C22)+M22</f>
        <v>3985.2375000000002</v>
      </c>
      <c r="Q22" s="46"/>
      <c r="R22" s="46"/>
      <c r="S22" s="46"/>
      <c r="T22" s="46"/>
      <c r="U22" s="46"/>
    </row>
    <row r="23" spans="2:21" s="45" customFormat="1" ht="18" customHeight="1" x14ac:dyDescent="0.25">
      <c r="B23" s="42"/>
      <c r="C23" s="53"/>
      <c r="D23" s="42"/>
      <c r="E23" s="42"/>
      <c r="F23" s="42"/>
      <c r="G23" s="53"/>
      <c r="H23" s="42"/>
      <c r="I23" s="42"/>
      <c r="J23" s="42"/>
      <c r="K23" s="42"/>
      <c r="L23" s="42"/>
      <c r="M23" s="42"/>
      <c r="N23" s="42"/>
      <c r="O23" s="42"/>
      <c r="Q23" s="46"/>
      <c r="R23" s="46"/>
      <c r="S23" s="46"/>
      <c r="T23" s="46"/>
      <c r="U23" s="46"/>
    </row>
    <row r="24" spans="2:21" s="45" customFormat="1" ht="18" customHeight="1" x14ac:dyDescent="0.25">
      <c r="B24" s="42"/>
      <c r="C24" s="53"/>
      <c r="D24" s="42"/>
      <c r="E24" s="42"/>
      <c r="F24" s="42"/>
      <c r="G24" s="53"/>
      <c r="H24" s="42"/>
      <c r="I24" s="42"/>
      <c r="J24" s="42"/>
      <c r="K24" s="42"/>
      <c r="L24" s="42"/>
      <c r="M24" s="42"/>
      <c r="N24" s="42"/>
      <c r="O24" s="42"/>
      <c r="Q24" s="46"/>
      <c r="R24" s="46"/>
      <c r="S24" s="46"/>
      <c r="T24" s="46"/>
      <c r="U24" s="46"/>
    </row>
    <row r="25" spans="2:21" s="34" customFormat="1" ht="18" customHeight="1" x14ac:dyDescent="0.25"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3"/>
      <c r="Q25" s="41"/>
      <c r="R25" s="41"/>
      <c r="S25" s="41"/>
      <c r="T25" s="41"/>
      <c r="U25" s="41"/>
    </row>
    <row r="26" spans="2:21" ht="18" customHeight="1" x14ac:dyDescent="0.35">
      <c r="B26" s="17"/>
      <c r="C26" s="18"/>
      <c r="D26" s="19"/>
      <c r="E26" s="18"/>
      <c r="F26" s="18"/>
      <c r="G26" s="18"/>
      <c r="H26" s="19"/>
      <c r="I26" s="18"/>
      <c r="J26" s="18"/>
      <c r="K26" s="18"/>
      <c r="L26" s="19"/>
      <c r="M26" s="18"/>
      <c r="N26" s="18"/>
      <c r="O26" s="20"/>
    </row>
    <row r="27" spans="2:21" ht="18" customHeight="1" x14ac:dyDescent="0.4">
      <c r="B27" s="22" t="s">
        <v>18</v>
      </c>
      <c r="C27" s="23">
        <f>SUM(C22:C24)</f>
        <v>9275</v>
      </c>
      <c r="D27" s="24"/>
      <c r="E27" s="25"/>
      <c r="F27" s="25"/>
      <c r="G27" s="23">
        <f>SUM(G22:G24)</f>
        <v>3879.1624999999999</v>
      </c>
      <c r="H27" s="24"/>
      <c r="I27" s="25"/>
      <c r="J27" s="25"/>
      <c r="K27" s="23">
        <f>SUM(K22:K24)</f>
        <v>3949.8374999999996</v>
      </c>
      <c r="L27" s="24"/>
      <c r="M27" s="25"/>
      <c r="N27" s="25"/>
      <c r="O27" s="60">
        <f>SUM(O22:O24)</f>
        <v>3985.2375000000002</v>
      </c>
    </row>
    <row r="28" spans="2:21" ht="18" customHeight="1" x14ac:dyDescent="0.35">
      <c r="B28" s="35"/>
      <c r="C28" s="36"/>
      <c r="D28" s="37"/>
      <c r="E28" s="36"/>
      <c r="F28" s="36"/>
      <c r="G28" s="36"/>
      <c r="H28" s="37"/>
      <c r="I28" s="36"/>
      <c r="J28" s="36"/>
      <c r="K28" s="36"/>
      <c r="L28" s="37"/>
      <c r="M28" s="36"/>
      <c r="N28" s="36"/>
      <c r="O28" s="38"/>
    </row>
  </sheetData>
  <sortState ref="A9:AF12">
    <sortCondition ref="A9:A12"/>
  </sortState>
  <mergeCells count="5">
    <mergeCell ref="B25:O25"/>
    <mergeCell ref="B3:O3"/>
    <mergeCell ref="B6:B8"/>
    <mergeCell ref="B13:O13"/>
    <mergeCell ref="B19:B21"/>
  </mergeCells>
  <pageMargins left="0.35433070866141736" right="0.35433070866141736" top="0.19685039370078741" bottom="0.19685039370078741" header="0.51181102362204722" footer="0.11811023622047245"/>
  <pageSetup paperSize="8" scale="75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2F69AF38AB7B47B5FB4F58CB15AA82" ma:contentTypeVersion="15" ma:contentTypeDescription="Create a new document." ma:contentTypeScope="" ma:versionID="2822f893cae6151d92f9909623e709ae">
  <xsd:schema xmlns:xsd="http://www.w3.org/2001/XMLSchema" xmlns:xs="http://www.w3.org/2001/XMLSchema" xmlns:p="http://schemas.microsoft.com/office/2006/metadata/properties" xmlns:ns2="f81acc39-a62b-40bb-96ab-fdf2ac7589cd" xmlns:ns3="3e4c319f-f868-4ceb-8801-8cf7367b8c3d" targetNamespace="http://schemas.microsoft.com/office/2006/metadata/properties" ma:root="true" ma:fieldsID="6a3fa36d490e7774bc12d08d6e20f9d0" ns2:_="" ns3:_="">
    <xsd:import namespace="f81acc39-a62b-40bb-96ab-fdf2ac7589cd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Summary" minOccurs="0"/>
                <xsd:element ref="ns2:Alternative_x0020_Search_x0020_Terms" minOccurs="0"/>
                <xsd:element ref="ns2:Document_x0020_Group" minOccurs="0"/>
                <xsd:element ref="ns3:TaxCatchAll" minOccurs="0"/>
                <xsd:element ref="ns3:e85feb8a44ab45b589e67a77ae16b5ec" minOccurs="0"/>
                <xsd:element ref="ns3:ce9941ced6574acb8cdb7a3424c8a8b0" minOccurs="0"/>
                <xsd:element ref="ns3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acc39-a62b-40bb-96ab-fdf2ac7589cd" elementFormDefault="qualified">
    <xsd:import namespace="http://schemas.microsoft.com/office/2006/documentManagement/types"/>
    <xsd:import namespace="http://schemas.microsoft.com/office/infopath/2007/PartnerControls"/>
    <xsd:element name="Summary" ma:index="8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Alternative_x0020_Search_x0020_Terms" ma:index="9" nillable="true" ma:displayName="Alternative Search Terms" ma:internalName="Alternative_x0020_Search_x0020_Terms" ma:readOnly="false">
      <xsd:simpleType>
        <xsd:restriction base="dms:Text">
          <xsd:maxLength value="255"/>
        </xsd:restriction>
      </xsd:simpleType>
    </xsd:element>
    <xsd:element name="Document_x0020_Group" ma:index="10" nillable="true" ma:displayName="Ofwat Document Group" ma:format="Dropdown" ma:internalName="Document_x0020_Group" ma:readOnly="false">
      <xsd:simpleType>
        <xsd:restriction base="dms:Choice">
          <xsd:enumeration value="Events"/>
          <xsd:enumeration value="External Publications"/>
          <xsd:enumeration value="Forms"/>
          <xsd:enumeration value="Guidance"/>
          <xsd:enumeration value="Internal Communications"/>
          <xsd:enumeration value="Meetings"/>
          <xsd:enumeration value="Newsletter"/>
          <xsd:enumeration value="Non-Ofwat"/>
          <xsd:enumeration value="PID"/>
          <xsd:enumeration value="Policy &amp; Strategy"/>
          <xsd:enumeration value="Report"/>
          <xsd:enumeration value="Templat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5feb8a44ab45b589e67a77ae16b5ec" ma:index="13" nillable="true" ma:taxonomy="true" ma:internalName="e85feb8a44ab45b589e67a77ae16b5ec" ma:taxonomyFieldName="Document_x0020_Type" ma:displayName="Document Typ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9941ced6574acb8cdb7a3424c8a8b0" ma:index="15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7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Alternative_x0020_Search_x0020_Terms xmlns="f81acc39-a62b-40bb-96ab-fdf2ac7589cd" xsi:nil="true"/>
    <Summary xmlns="f81acc39-a62b-40bb-96ab-fdf2ac7589cd" xsi:nil="true"/>
    <Document_x0020_Group xmlns="f81acc39-a62b-40bb-96ab-fdf2ac7589cd" xsi:nil="true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ce9941ced6574acb8cdb7a3424c8a8b0 xmlns="3e4c319f-f868-4ceb-8801-8cf7367b8c3d">
      <Terms xmlns="http://schemas.microsoft.com/office/infopath/2007/PartnerControls"/>
    </ce9941ced6574acb8cdb7a3424c8a8b0>
  </documentManagement>
</p:properties>
</file>

<file path=customXml/itemProps1.xml><?xml version="1.0" encoding="utf-8"?>
<ds:datastoreItem xmlns:ds="http://schemas.openxmlformats.org/officeDocument/2006/customXml" ds:itemID="{773726D6-A9C4-4A05-83E7-19E6DC0380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C97E1-9C77-4701-8DDF-AD0894E54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1acc39-a62b-40bb-96ab-fdf2ac7589cd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CA9171-6D91-4BA6-A45C-BFA4F3BC5F4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81acc39-a62b-40bb-96ab-fdf2ac7589cd"/>
    <ds:schemaRef ds:uri="http://purl.org/dc/elements/1.1/"/>
    <ds:schemaRef ds:uri="http://schemas.microsoft.com/office/2006/metadata/properties"/>
    <ds:schemaRef ds:uri="3e4c319f-f868-4ceb-8801-8cf7367b8c3d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Special Agreement</vt:lpstr>
      <vt:lpstr>Bulk Supply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WoCs</dc:title>
  <dc:creator>Samuel Okyere</dc:creator>
  <cp:lastModifiedBy>Samuel Okyere</cp:lastModifiedBy>
  <cp:lastPrinted>2016-03-15T12:05:39Z</cp:lastPrinted>
  <dcterms:created xsi:type="dcterms:W3CDTF">2015-10-14T16:49:04Z</dcterms:created>
  <dcterms:modified xsi:type="dcterms:W3CDTF">2016-03-15T12:23:10Z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0x010100F42F69AF38AB7B47B5FB4F58CB15AA82</vt:lpwstr>
  </property>
  <property fmtid="{D5CDD505-2E9C-101B-9397-08002B2CF9AE}" pid="3" name="TaxKeyword">
    <vt:lpwstr/>
  </property>
  <property fmtid="{D5CDD505-2E9C-101B-9397-08002B2CF9AE}" pid="4" name="Water Companies">
    <vt:lpwstr/>
  </property>
  <property fmtid="{D5CDD505-2E9C-101B-9397-08002B2CF9AE}" pid="5" name="Document Type">
    <vt:lpwstr/>
  </property>
</Properties>
</file>