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SVT\"/>
    </mc:Choice>
  </mc:AlternateContent>
  <bookViews>
    <workbookView xWindow="0" yWindow="-12" windowWidth="12132" windowHeight="11040"/>
  </bookViews>
  <sheets>
    <sheet name="Special Agreement" sheetId="2" r:id="rId1"/>
    <sheet name="Bulk Supply" sheetId="3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Supply'!$B$2:$P$122</definedName>
    <definedName name="_xlnm.Print_Area" localSheetId="0">'Special Agreement'!$B$2:$P$29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3" l="1"/>
  <c r="K95" i="3"/>
  <c r="G95" i="3"/>
  <c r="C95" i="3"/>
  <c r="O55" i="3" l="1"/>
  <c r="K55" i="3"/>
  <c r="G55" i="3"/>
  <c r="C55" i="3"/>
  <c r="C27" i="2" l="1"/>
  <c r="G27" i="2"/>
  <c r="K27" i="2"/>
  <c r="O27" i="2"/>
  <c r="O121" i="3" l="1"/>
  <c r="K121" i="3"/>
  <c r="G121" i="3"/>
  <c r="C121" i="3"/>
  <c r="O108" i="3"/>
  <c r="K108" i="3"/>
  <c r="G108" i="3"/>
  <c r="C108" i="3"/>
  <c r="M85" i="2"/>
  <c r="M71" i="2"/>
  <c r="M57" i="2"/>
  <c r="C57" i="2"/>
  <c r="O41" i="2"/>
  <c r="K41" i="2"/>
  <c r="G41" i="2"/>
  <c r="C41" i="2"/>
</calcChain>
</file>

<file path=xl/sharedStrings.xml><?xml version="1.0" encoding="utf-8"?>
<sst xmlns="http://schemas.openxmlformats.org/spreadsheetml/2006/main" count="505" uniqueCount="149">
  <si>
    <t>Special Agreement Information</t>
  </si>
  <si>
    <t>Table 1a: Potable Water</t>
  </si>
  <si>
    <t>Part A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</si>
  <si>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</si>
  <si>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</si>
  <si>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</si>
  <si>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</si>
  <si>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</si>
  <si>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</si>
  <si>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</si>
  <si>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</si>
  <si>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</si>
  <si>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</si>
  <si>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</si>
  <si>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</si>
  <si>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</si>
  <si>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</si>
  <si>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</si>
  <si>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</si>
  <si>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</si>
  <si>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</si>
  <si>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</si>
  <si>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</si>
  <si>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</si>
  <si>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</si>
  <si>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</si>
  <si>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</si>
  <si>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</si>
  <si>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</si>
  <si>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</si>
  <si>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</si>
  <si>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</si>
  <si>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</si>
  <si>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</si>
  <si>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</si>
  <si>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</si>
  <si>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</si>
  <si>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</si>
  <si>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</si>
  <si>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</si>
  <si>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</si>
  <si>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</si>
  <si>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</si>
  <si>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</si>
  <si>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</si>
  <si>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</si>
  <si>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</si>
  <si>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</si>
  <si>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</si>
  <si>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</si>
  <si>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</si>
  <si>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</si>
  <si>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</si>
  <si>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</si>
  <si>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</si>
  <si>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Bulk Supply Information</t>
  </si>
  <si>
    <t>195 customers</t>
  </si>
  <si>
    <t>various</t>
  </si>
  <si>
    <t>SVTNONPOT1</t>
  </si>
  <si>
    <t>SVTNONPOT2</t>
  </si>
  <si>
    <t>SVTNONPOT3</t>
  </si>
  <si>
    <t>SVTSEW1</t>
  </si>
  <si>
    <t>SVTSEW2</t>
  </si>
  <si>
    <t>SVTSEW6</t>
  </si>
  <si>
    <t>SVTSEW8</t>
  </si>
  <si>
    <t>SVTTE2</t>
  </si>
  <si>
    <t>SVTTE3</t>
  </si>
  <si>
    <t>SVTTE4</t>
  </si>
  <si>
    <t>SVTTE5</t>
  </si>
  <si>
    <t>6.595 for first 49,999 m3; 5.875 for next 200,000 m3;  4.7175 for any additional volume</t>
  </si>
  <si>
    <t>6.130 for first 49,999 m3; 5.458 for next 200,000 m3;  4.383 for any additional volume</t>
  </si>
  <si>
    <t>6.693 for first 49,999 m3; 5.978 for next 200,000 m3;  4.833 for any additional volume</t>
  </si>
  <si>
    <t xml:space="preserve">SVTBSI 1 - ANH  </t>
  </si>
  <si>
    <t xml:space="preserve">SVTBSI 5 - ANH  </t>
  </si>
  <si>
    <t xml:space="preserve">SVTBSI 6 - ANH  </t>
  </si>
  <si>
    <t xml:space="preserve">SVTBSI 7 - ANH  </t>
  </si>
  <si>
    <t xml:space="preserve">SVTBSI 14 - SSC </t>
  </si>
  <si>
    <t xml:space="preserve">SVTBSI 15 - SSC </t>
  </si>
  <si>
    <t xml:space="preserve">SVTBSI 16 - SSC </t>
  </si>
  <si>
    <t xml:space="preserve">SVTBSI 17 - SSC </t>
  </si>
  <si>
    <t xml:space="preserve">SVTBSI 18 - SSC </t>
  </si>
  <si>
    <t xml:space="preserve">SVTBSI 19 - SSC </t>
  </si>
  <si>
    <t xml:space="preserve">SVTBSI 20 - SSC </t>
  </si>
  <si>
    <t>Not Available</t>
  </si>
  <si>
    <t xml:space="preserve">SVTBSI 21 - UU  </t>
  </si>
  <si>
    <t xml:space="preserve">SVTBSI 23 - UU  </t>
  </si>
  <si>
    <t xml:space="preserve">SVTBSI 26 - UU  </t>
  </si>
  <si>
    <t xml:space="preserve">SVTBSI 27 - WSH </t>
  </si>
  <si>
    <t xml:space="preserve">SVTBSI 28 - WSH </t>
  </si>
  <si>
    <t xml:space="preserve">SVTBSI 29 - WSH </t>
  </si>
  <si>
    <t xml:space="preserve">SVTBSI 30 - WSH </t>
  </si>
  <si>
    <t xml:space="preserve">SVTBSI 31 - WSH </t>
  </si>
  <si>
    <t xml:space="preserve">SVTBSI 32 - WSH </t>
  </si>
  <si>
    <t xml:space="preserve">SVTBSI 33 - WSH </t>
  </si>
  <si>
    <t xml:space="preserve">SVTBSI 34 - WSH </t>
  </si>
  <si>
    <t xml:space="preserve">SVTBSI 35 - WSH </t>
  </si>
  <si>
    <t xml:space="preserve">SVTBSI 36 - WSH </t>
  </si>
  <si>
    <t xml:space="preserve">SVTBSI 37 - WSH </t>
  </si>
  <si>
    <t xml:space="preserve">SVTBSI 38 - WSH </t>
  </si>
  <si>
    <t>SVTBSI 39 - YKY</t>
  </si>
  <si>
    <t xml:space="preserve">SVTBSI 40 - TMS </t>
  </si>
  <si>
    <t xml:space="preserve">SVTBSI 42 - SSC </t>
  </si>
  <si>
    <t xml:space="preserve">SVTBSI 43 - SSC </t>
  </si>
  <si>
    <t xml:space="preserve">SVTBSI 44 - SSC </t>
  </si>
  <si>
    <t xml:space="preserve">SVTBSI 45 - SSC </t>
  </si>
  <si>
    <t xml:space="preserve">SVTBSI 46 - SSC </t>
  </si>
  <si>
    <t xml:space="preserve">SVTBSI 47 - SSC </t>
  </si>
  <si>
    <t xml:space="preserve">SVTBSI 48 - SSC </t>
  </si>
  <si>
    <t xml:space="preserve">SVTBSI 49 - ANH </t>
  </si>
  <si>
    <t xml:space="preserve">SVTBSI 50 - ANH </t>
  </si>
  <si>
    <t xml:space="preserve">SVTBSI 51 - WSH </t>
  </si>
  <si>
    <t>SVTBSI 52 - WSH</t>
  </si>
  <si>
    <t>SVTBSI 53 - WSH</t>
  </si>
  <si>
    <t xml:space="preserve">SVTBSI 54 - SSC </t>
  </si>
  <si>
    <t xml:space="preserve">SVTBSI 55 - UU  </t>
  </si>
  <si>
    <t xml:space="preserve">SVTBSI 56 - UU  </t>
  </si>
  <si>
    <t>Company Name: Severn Trent Water</t>
  </si>
  <si>
    <t xml:space="preserve">SVTBSE 2 - ANH  </t>
  </si>
  <si>
    <t xml:space="preserve">SVTBSE 4 - SSC  </t>
  </si>
  <si>
    <t xml:space="preserve">SVTBSE 5 - SSC  </t>
  </si>
  <si>
    <t xml:space="preserve">SVTBSE 6 - SSC  </t>
  </si>
  <si>
    <t xml:space="preserve">SVTBSE 7 - SSC  </t>
  </si>
  <si>
    <t xml:space="preserve">SVTBSE 8 - SSC  </t>
  </si>
  <si>
    <t xml:space="preserve">SVTBSE 9 - SSC  </t>
  </si>
  <si>
    <t xml:space="preserve">SVTBSE 10 - SSC </t>
  </si>
  <si>
    <t xml:space="preserve">SVTBSE 12 - WSH </t>
  </si>
  <si>
    <t xml:space="preserve">SVTBSE 13 - WSH </t>
  </si>
  <si>
    <t xml:space="preserve">SVTBSE 14 - WSH </t>
  </si>
  <si>
    <t>SVTBSE 15a - WSH</t>
  </si>
  <si>
    <t>SVTBSE 15b - WSH</t>
  </si>
  <si>
    <t xml:space="preserve">SVTBSE 16 - WSH </t>
  </si>
  <si>
    <t xml:space="preserve">SVTBSE 17 - WSH </t>
  </si>
  <si>
    <t xml:space="preserve">SVTBSE 18 - TMS </t>
  </si>
  <si>
    <t xml:space="preserve">SVTBSE 19a - TMS </t>
  </si>
  <si>
    <t xml:space="preserve">SVTBSE 19b - TMS </t>
  </si>
  <si>
    <t xml:space="preserve">SVTBSE 20 - YKY </t>
  </si>
  <si>
    <t xml:space="preserve">SVTBSE 21 - DVW </t>
  </si>
  <si>
    <t xml:space="preserve">SVTBWE 22a - SSE </t>
  </si>
  <si>
    <t>SVTBWE 22b - SSE</t>
  </si>
  <si>
    <t>SVTBWE 23a - IWN</t>
  </si>
  <si>
    <t>SVTBWE 23b - IWN</t>
  </si>
  <si>
    <t>SVTBSE 11 - WSH</t>
  </si>
  <si>
    <t>SVTBWE 24 -ANH</t>
  </si>
  <si>
    <t xml:space="preserve">SVTBSE 1a - ANH  </t>
  </si>
  <si>
    <t xml:space="preserve">SVTBSE 1b - ANH  </t>
  </si>
  <si>
    <t xml:space="preserve">SVTBSE 3a - ANH  </t>
  </si>
  <si>
    <t xml:space="preserve">SVTBSE 3b - ANH  </t>
  </si>
  <si>
    <t>No bulk sewerage services received from any sewerage company</t>
  </si>
  <si>
    <t>No bulk sewerage services supplied to any sewerage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</si>
</sst>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0.0000"/>
    <numFmt numFmtId="167" formatCode="#,##0.00_);\(#,##0.00\)"/>
    <numFmt numFmtId="168" formatCode="#,##0.0000_);\(#,##0.0000\)"/>
  </numFmts>
  <fonts count="19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5" borderId="0"/>
  </cellStyleXfs>
  <cellXfs count="129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0" fontId="6" fillId="2" borderId="3" xfId="2" applyNumberFormat="1" applyFont="1" applyFill="1" applyBorder="1" applyAlignment="1">
      <alignment horizontal="center" vertical="top"/>
    </xf>
    <xf numFmtId="0" fontId="7" fillId="3" borderId="4" xfId="2" applyFont="1" applyFill="1" applyBorder="1" applyAlignment="1">
      <alignment vertical="center" wrapText="1"/>
    </xf>
    <xf numFmtId="3" fontId="7" fillId="3" borderId="4" xfId="2" applyNumberFormat="1" applyFont="1" applyFill="1" applyBorder="1" applyAlignment="1">
      <alignment horizontal="right" vertical="center" wrapText="1"/>
    </xf>
    <xf numFmtId="165" fontId="7" fillId="3" borderId="4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vertical="top" wrapText="1"/>
    </xf>
    <xf numFmtId="0" fontId="9" fillId="3" borderId="8" xfId="1" applyNumberFormat="1" applyFont="1" applyFill="1" applyBorder="1" applyAlignment="1">
      <alignment horizontal="left"/>
    </xf>
    <xf numFmtId="164" fontId="9" fillId="3" borderId="9" xfId="1" applyNumberFormat="1" applyFont="1" applyFill="1" applyBorder="1" applyAlignment="1">
      <alignment horizontal="right"/>
    </xf>
    <xf numFmtId="165" fontId="9" fillId="3" borderId="9" xfId="1" applyNumberFormat="1" applyFont="1" applyFill="1" applyBorder="1" applyAlignment="1">
      <alignment horizontal="right"/>
    </xf>
    <xf numFmtId="164" fontId="9" fillId="3" borderId="10" xfId="1" applyNumberFormat="1" applyFont="1" applyFill="1" applyBorder="1" applyAlignment="1">
      <alignment horizontal="right"/>
    </xf>
    <xf numFmtId="0" fontId="1" fillId="0" borderId="0" xfId="1" applyFont="1"/>
    <xf numFmtId="0" fontId="10" fillId="3" borderId="11" xfId="1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12" fillId="4" borderId="12" xfId="1" applyNumberFormat="1" applyFont="1" applyFill="1" applyBorder="1" applyAlignment="1">
      <alignment horizontal="right"/>
    </xf>
    <xf numFmtId="0" fontId="9" fillId="3" borderId="14" xfId="1" applyNumberFormat="1" applyFont="1" applyFill="1" applyBorder="1" applyAlignment="1">
      <alignment horizontal="left"/>
    </xf>
    <xf numFmtId="164" fontId="9" fillId="3" borderId="15" xfId="1" applyNumberFormat="1" applyFont="1" applyFill="1" applyBorder="1" applyAlignment="1">
      <alignment horizontal="right"/>
    </xf>
    <xf numFmtId="165" fontId="9" fillId="3" borderId="15" xfId="1" applyNumberFormat="1" applyFont="1" applyFill="1" applyBorder="1" applyAlignment="1">
      <alignment horizontal="right"/>
    </xf>
    <xf numFmtId="164" fontId="9" fillId="3" borderId="16" xfId="1" applyNumberFormat="1" applyFont="1" applyFill="1" applyBorder="1" applyAlignment="1">
      <alignment horizontal="right"/>
    </xf>
    <xf numFmtId="3" fontId="7" fillId="3" borderId="4" xfId="2" applyNumberFormat="1" applyFont="1" applyFill="1" applyBorder="1" applyAlignment="1">
      <alignment horizontal="center" vertical="center" wrapText="1"/>
    </xf>
    <xf numFmtId="165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3" borderId="18" xfId="1" applyNumberFormat="1" applyFont="1" applyFill="1" applyBorder="1" applyAlignment="1">
      <alignment horizontal="left"/>
    </xf>
    <xf numFmtId="164" fontId="9" fillId="3" borderId="19" xfId="1" applyNumberFormat="1" applyFont="1" applyFill="1" applyBorder="1" applyAlignment="1">
      <alignment horizontal="right"/>
    </xf>
    <xf numFmtId="165" fontId="9" fillId="3" borderId="19" xfId="1" applyNumberFormat="1" applyFont="1" applyFill="1" applyBorder="1" applyAlignment="1">
      <alignment horizontal="right"/>
    </xf>
    <xf numFmtId="164" fontId="9" fillId="3" borderId="20" xfId="1" applyNumberFormat="1" applyFont="1" applyFill="1" applyBorder="1" applyAlignment="1">
      <alignment horizontal="right"/>
    </xf>
    <xf numFmtId="0" fontId="9" fillId="3" borderId="11" xfId="1" applyNumberFormat="1" applyFont="1" applyFill="1" applyBorder="1" applyAlignment="1">
      <alignment horizontal="left"/>
    </xf>
    <xf numFmtId="164" fontId="9" fillId="3" borderId="12" xfId="1" applyNumberFormat="1" applyFont="1" applyFill="1" applyBorder="1" applyAlignment="1">
      <alignment horizontal="right"/>
    </xf>
    <xf numFmtId="0" fontId="6" fillId="2" borderId="24" xfId="3" applyNumberFormat="1" applyFont="1" applyFill="1" applyBorder="1" applyAlignment="1">
      <alignment horizontal="center" vertical="center"/>
    </xf>
    <xf numFmtId="0" fontId="6" fillId="2" borderId="25" xfId="3" applyNumberFormat="1" applyFont="1" applyFill="1" applyBorder="1" applyAlignment="1">
      <alignment horizontal="center" vertical="center"/>
    </xf>
    <xf numFmtId="0" fontId="6" fillId="2" borderId="26" xfId="3" applyNumberFormat="1" applyFont="1" applyFill="1" applyBorder="1" applyAlignment="1">
      <alignment horizontal="centerContinuous" vertical="center"/>
    </xf>
    <xf numFmtId="0" fontId="6" fillId="2" borderId="27" xfId="3" applyNumberFormat="1" applyFont="1" applyFill="1" applyBorder="1" applyAlignment="1">
      <alignment horizontal="centerContinuous" vertical="center"/>
    </xf>
    <xf numFmtId="0" fontId="6" fillId="2" borderId="28" xfId="3" applyNumberFormat="1" applyFont="1" applyFill="1" applyBorder="1" applyAlignment="1">
      <alignment horizontal="centerContinuous" vertical="center"/>
    </xf>
    <xf numFmtId="0" fontId="6" fillId="2" borderId="29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29" xfId="3" applyNumberFormat="1" applyFont="1" applyFill="1" applyBorder="1" applyAlignment="1">
      <alignment horizontal="centerContinuous" vertical="center"/>
    </xf>
    <xf numFmtId="165" fontId="1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4" fontId="17" fillId="3" borderId="9" xfId="3" applyNumberFormat="1" applyFont="1" applyFill="1" applyBorder="1" applyAlignment="1">
      <alignment horizontal="right" vertical="center"/>
    </xf>
    <xf numFmtId="0" fontId="17" fillId="3" borderId="11" xfId="3" applyNumberFormat="1" applyFont="1" applyFill="1" applyBorder="1" applyAlignment="1">
      <alignment horizontal="left" vertical="center"/>
    </xf>
    <xf numFmtId="164" fontId="18" fillId="4" borderId="0" xfId="1" applyNumberFormat="1" applyFont="1" applyFill="1" applyBorder="1" applyAlignment="1">
      <alignment horizontal="right"/>
    </xf>
    <xf numFmtId="164" fontId="17" fillId="3" borderId="0" xfId="3" applyNumberFormat="1" applyFont="1" applyFill="1" applyBorder="1" applyAlignment="1">
      <alignment horizontal="right" vertical="center"/>
    </xf>
    <xf numFmtId="164" fontId="18" fillId="4" borderId="12" xfId="1" applyNumberFormat="1" applyFont="1" applyFill="1" applyBorder="1" applyAlignment="1">
      <alignment horizontal="right"/>
    </xf>
    <xf numFmtId="0" fontId="17" fillId="3" borderId="18" xfId="3" applyNumberFormat="1" applyFont="1" applyFill="1" applyBorder="1" applyAlignment="1">
      <alignment horizontal="left" vertical="center"/>
    </xf>
    <xf numFmtId="164" fontId="17" fillId="3" borderId="19" xfId="3" applyNumberFormat="1" applyFont="1" applyFill="1" applyBorder="1" applyAlignment="1">
      <alignment horizontal="right" vertical="center"/>
    </xf>
    <xf numFmtId="164" fontId="17" fillId="3" borderId="12" xfId="3" applyNumberFormat="1" applyFont="1" applyFill="1" applyBorder="1" applyAlignment="1">
      <alignment horizontal="right" vertical="center"/>
    </xf>
    <xf numFmtId="0" fontId="6" fillId="2" borderId="30" xfId="3" applyNumberFormat="1" applyFont="1" applyFill="1" applyBorder="1" applyAlignment="1">
      <alignment horizontal="centerContinuous" vertical="center"/>
    </xf>
    <xf numFmtId="0" fontId="6" fillId="2" borderId="31" xfId="3" applyNumberFormat="1" applyFont="1" applyFill="1" applyBorder="1" applyAlignment="1">
      <alignment horizontal="centerContinuous" vertical="center"/>
    </xf>
    <xf numFmtId="0" fontId="6" fillId="2" borderId="32" xfId="3" applyNumberFormat="1" applyFont="1" applyFill="1" applyBorder="1" applyAlignment="1">
      <alignment horizontal="centerContinuous" vertical="center"/>
    </xf>
    <xf numFmtId="0" fontId="6" fillId="2" borderId="33" xfId="3" applyNumberFormat="1" applyFont="1" applyFill="1" applyBorder="1" applyAlignment="1">
      <alignment horizontal="centerContinuous" vertical="center"/>
    </xf>
    <xf numFmtId="0" fontId="6" fillId="2" borderId="34" xfId="3" applyNumberFormat="1" applyFont="1" applyFill="1" applyBorder="1" applyAlignment="1">
      <alignment horizontal="center" vertical="center"/>
    </xf>
    <xf numFmtId="0" fontId="6" fillId="2" borderId="35" xfId="3" applyNumberFormat="1" applyFont="1" applyFill="1" applyBorder="1" applyAlignment="1">
      <alignment horizontal="center" vertical="center"/>
    </xf>
    <xf numFmtId="0" fontId="6" fillId="2" borderId="36" xfId="3" applyNumberFormat="1" applyFont="1" applyFill="1" applyBorder="1" applyAlignment="1">
      <alignment horizontal="centerContinuous" vertical="center"/>
    </xf>
    <xf numFmtId="0" fontId="6" fillId="2" borderId="36" xfId="3" applyNumberFormat="1" applyFont="1" applyFill="1" applyBorder="1" applyAlignment="1">
      <alignment horizontal="center" vertical="center"/>
    </xf>
    <xf numFmtId="164" fontId="17" fillId="3" borderId="37" xfId="3" applyNumberFormat="1" applyFont="1" applyFill="1" applyBorder="1" applyAlignment="1">
      <alignment horizontal="right" vertical="center"/>
    </xf>
    <xf numFmtId="164" fontId="17" fillId="3" borderId="38" xfId="3" applyNumberFormat="1" applyFont="1" applyFill="1" applyBorder="1" applyAlignment="1">
      <alignment horizontal="right" vertical="center"/>
    </xf>
    <xf numFmtId="164" fontId="17" fillId="3" borderId="35" xfId="3" applyNumberFormat="1" applyFont="1" applyFill="1" applyBorder="1" applyAlignment="1">
      <alignment horizontal="right" vertical="center"/>
    </xf>
    <xf numFmtId="164" fontId="18" fillId="4" borderId="13" xfId="1" applyNumberFormat="1" applyFont="1" applyFill="1" applyBorder="1" applyAlignment="1">
      <alignment horizontal="right"/>
    </xf>
    <xf numFmtId="164" fontId="17" fillId="3" borderId="39" xfId="3" applyNumberFormat="1" applyFont="1" applyFill="1" applyBorder="1" applyAlignment="1">
      <alignment horizontal="right" vertical="center"/>
    </xf>
    <xf numFmtId="164" fontId="17" fillId="3" borderId="40" xfId="3" applyNumberFormat="1" applyFont="1" applyFill="1" applyBorder="1" applyAlignment="1">
      <alignment horizontal="right" vertical="center"/>
    </xf>
    <xf numFmtId="164" fontId="17" fillId="3" borderId="41" xfId="3" applyNumberFormat="1" applyFont="1" applyFill="1" applyBorder="1" applyAlignment="1">
      <alignment horizontal="right" vertical="center"/>
    </xf>
    <xf numFmtId="164" fontId="17" fillId="3" borderId="15" xfId="3" applyNumberFormat="1" applyFont="1" applyFill="1" applyBorder="1" applyAlignment="1">
      <alignment horizontal="right" vertical="center"/>
    </xf>
    <xf numFmtId="164" fontId="17" fillId="3" borderId="17" xfId="3" applyNumberFormat="1" applyFont="1" applyFill="1" applyBorder="1" applyAlignment="1">
      <alignment horizontal="right" vertical="center"/>
    </xf>
    <xf numFmtId="0" fontId="1" fillId="0" borderId="0" xfId="1" applyBorder="1"/>
    <xf numFmtId="0" fontId="7" fillId="0" borderId="0" xfId="1" applyFont="1" applyBorder="1"/>
    <xf numFmtId="0" fontId="7" fillId="3" borderId="4" xfId="2" applyFont="1" applyFill="1" applyBorder="1" applyAlignment="1">
      <alignment wrapText="1"/>
    </xf>
    <xf numFmtId="0" fontId="7" fillId="0" borderId="0" xfId="1" applyFont="1" applyAlignment="1"/>
    <xf numFmtId="0" fontId="7" fillId="0" borderId="0" xfId="1" applyFont="1" applyBorder="1" applyAlignment="1"/>
    <xf numFmtId="0" fontId="7" fillId="0" borderId="0" xfId="2" applyFont="1" applyBorder="1" applyAlignment="1">
      <alignment vertical="top" wrapText="1"/>
    </xf>
    <xf numFmtId="164" fontId="17" fillId="3" borderId="20" xfId="3" applyNumberFormat="1" applyFont="1" applyFill="1" applyBorder="1" applyAlignment="1">
      <alignment horizontal="right" vertical="center"/>
    </xf>
    <xf numFmtId="164" fontId="17" fillId="3" borderId="8" xfId="3" applyNumberFormat="1" applyFont="1" applyFill="1" applyBorder="1" applyAlignment="1">
      <alignment horizontal="right" vertical="center"/>
    </xf>
    <xf numFmtId="164" fontId="17" fillId="3" borderId="10" xfId="3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2" fillId="0" borderId="0" xfId="1" applyNumberFormat="1" applyFont="1" applyAlignment="1">
      <alignment horizontal="left" vertical="center"/>
    </xf>
    <xf numFmtId="0" fontId="7" fillId="3" borderId="4" xfId="2" applyFont="1" applyFill="1" applyBorder="1" applyAlignment="1">
      <alignment horizontal="left" vertical="center" wrapText="1"/>
    </xf>
    <xf numFmtId="0" fontId="7" fillId="0" borderId="4" xfId="1" applyFont="1" applyBorder="1" applyAlignment="1"/>
    <xf numFmtId="167" fontId="7" fillId="3" borderId="4" xfId="2" applyNumberFormat="1" applyFont="1" applyFill="1" applyBorder="1" applyAlignment="1">
      <alignment horizontal="right" vertical="center" wrapText="1"/>
    </xf>
    <xf numFmtId="168" fontId="7" fillId="3" borderId="4" xfId="2" applyNumberFormat="1" applyFont="1" applyFill="1" applyBorder="1" applyAlignment="1">
      <alignment horizontal="right" vertical="center" wrapText="1"/>
    </xf>
    <xf numFmtId="0" fontId="1" fillId="0" borderId="41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165" fontId="8" fillId="0" borderId="35" xfId="1" applyNumberFormat="1" applyFont="1" applyBorder="1" applyAlignment="1">
      <alignment horizontal="center" vertical="top" wrapText="1"/>
    </xf>
    <xf numFmtId="165" fontId="8" fillId="0" borderId="0" xfId="1" applyNumberFormat="1" applyFont="1" applyBorder="1" applyAlignment="1">
      <alignment horizontal="center" vertical="top" wrapText="1"/>
    </xf>
    <xf numFmtId="165" fontId="8" fillId="0" borderId="13" xfId="1" applyNumberFormat="1" applyFont="1" applyBorder="1" applyAlignment="1">
      <alignment horizontal="center" vertical="top" wrapText="1"/>
    </xf>
    <xf numFmtId="165" fontId="8" fillId="0" borderId="41" xfId="1" applyNumberFormat="1" applyFont="1" applyBorder="1" applyAlignment="1">
      <alignment horizontal="center" vertical="top" wrapText="1"/>
    </xf>
    <xf numFmtId="165" fontId="8" fillId="0" borderId="15" xfId="1" applyNumberFormat="1" applyFont="1" applyBorder="1" applyAlignment="1">
      <alignment horizontal="center" vertical="top" wrapText="1"/>
    </xf>
    <xf numFmtId="165" fontId="8" fillId="0" borderId="17" xfId="1" applyNumberFormat="1" applyFont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7" fillId="3" borderId="21" xfId="2" applyFont="1" applyFill="1" applyBorder="1" applyAlignment="1">
      <alignment horizontal="center" vertical="top" wrapText="1"/>
    </xf>
    <xf numFmtId="0" fontId="7" fillId="3" borderId="22" xfId="2" applyFont="1" applyFill="1" applyBorder="1" applyAlignment="1">
      <alignment horizontal="center" vertical="top" wrapText="1"/>
    </xf>
    <xf numFmtId="0" fontId="7" fillId="3" borderId="23" xfId="2" applyFont="1" applyFill="1" applyBorder="1" applyAlignment="1">
      <alignment horizontal="center" vertical="top" wrapText="1"/>
    </xf>
    <xf numFmtId="0" fontId="13" fillId="2" borderId="5" xfId="1" applyNumberFormat="1" applyFont="1" applyFill="1" applyBorder="1" applyAlignment="1">
      <alignment horizontal="left" vertical="center"/>
    </xf>
    <xf numFmtId="0" fontId="13" fillId="2" borderId="6" xfId="1" applyNumberFormat="1" applyFont="1" applyFill="1" applyBorder="1" applyAlignment="1">
      <alignment horizontal="left" vertical="center"/>
    </xf>
    <xf numFmtId="0" fontId="13" fillId="2" borderId="7" xfId="1" applyNumberFormat="1" applyFont="1" applyFill="1" applyBorder="1" applyAlignment="1">
      <alignment horizontal="left" vertical="center"/>
    </xf>
    <xf numFmtId="0" fontId="16" fillId="0" borderId="21" xfId="1" applyNumberFormat="1" applyFont="1" applyBorder="1" applyAlignment="1">
      <alignment horizontal="center"/>
    </xf>
    <xf numFmtId="0" fontId="16" fillId="0" borderId="22" xfId="1" applyNumberFormat="1" applyFont="1" applyBorder="1" applyAlignment="1">
      <alignment horizontal="center"/>
    </xf>
    <xf numFmtId="0" fontId="16" fillId="0" borderId="23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left" vertical="center"/>
    </xf>
    <xf numFmtId="0" fontId="6" fillId="2" borderId="3" xfId="1" applyNumberFormat="1" applyFont="1" applyFill="1" applyBorder="1" applyAlignment="1">
      <alignment vertical="center" wrapText="1"/>
    </xf>
    <xf numFmtId="0" fontId="7" fillId="0" borderId="35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13" xfId="2" applyFont="1" applyBorder="1" applyAlignment="1">
      <alignment horizontal="center" vertical="top" wrapText="1"/>
    </xf>
    <xf numFmtId="0" fontId="7" fillId="0" borderId="41" xfId="2" applyFont="1" applyBorder="1" applyAlignment="1">
      <alignment horizontal="center" vertical="top" wrapText="1"/>
    </xf>
    <xf numFmtId="0" fontId="7" fillId="0" borderId="15" xfId="2" applyFont="1" applyBorder="1" applyAlignment="1">
      <alignment horizontal="center" vertical="top" wrapText="1"/>
    </xf>
    <xf numFmtId="0" fontId="7" fillId="0" borderId="17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center" vertical="center" wrapText="1"/>
    </xf>
    <xf numFmtId="0" fontId="7" fillId="3" borderId="23" xfId="2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D86"/>
  <sheetViews>
    <sheetView tabSelected="1" topLeftCell="A82" zoomScale="80" zoomScaleNormal="80" workbookViewId="0">
      <selection activeCell="A40" sqref="A40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5" width="17.3984375" style="2" customWidth="1"/>
    <col min="16" max="16384" width="7.8984375" style="2"/>
  </cols>
  <sheetData>
    <row r="2" spans="2:16" ht="18" customHeight="1">
      <c r="B2" s="1" t="s">
        <v>116</v>
      </c>
      <c r="C2" s="86"/>
    </row>
    <row r="3" spans="2:16" ht="18" customHeight="1">
      <c r="B3" s="112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2:16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101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2:16" ht="18" customHeight="1">
      <c r="B7" s="102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2:16" ht="18" customHeight="1">
      <c r="B8" s="113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2:16" s="17" customFormat="1" ht="18" customHeight="1">
      <c r="B9" s="88"/>
      <c r="C9" s="13"/>
      <c r="D9" s="14"/>
      <c r="E9" s="15"/>
      <c r="F9" s="15"/>
      <c r="G9" s="13"/>
      <c r="H9" s="14"/>
      <c r="I9" s="15"/>
      <c r="J9" s="15"/>
      <c r="K9" s="13"/>
      <c r="L9" s="14"/>
      <c r="M9" s="15"/>
      <c r="N9" s="15"/>
      <c r="O9" s="13"/>
      <c r="P9" s="16"/>
    </row>
    <row r="10" spans="2:16" s="17" customFormat="1" ht="18" customHeight="1">
      <c r="B10" s="88" t="s">
        <v>56</v>
      </c>
      <c r="C10" s="13">
        <v>268973.87253899995</v>
      </c>
      <c r="D10" s="14" t="s">
        <v>57</v>
      </c>
      <c r="E10" s="14" t="s">
        <v>57</v>
      </c>
      <c r="F10" s="14" t="s">
        <v>57</v>
      </c>
      <c r="G10" s="13">
        <v>64063.990000000005</v>
      </c>
      <c r="H10" s="14" t="s">
        <v>57</v>
      </c>
      <c r="I10" s="15" t="s">
        <v>57</v>
      </c>
      <c r="J10" s="15" t="s">
        <v>57</v>
      </c>
      <c r="K10" s="13">
        <v>42666.500233566192</v>
      </c>
      <c r="L10" s="14" t="s">
        <v>57</v>
      </c>
      <c r="M10" s="15" t="s">
        <v>57</v>
      </c>
      <c r="N10" s="15" t="s">
        <v>57</v>
      </c>
      <c r="O10" s="13">
        <v>40276.379145878193</v>
      </c>
      <c r="P10" s="16"/>
    </row>
    <row r="11" spans="2:16" s="17" customFormat="1" ht="18" customHeight="1">
      <c r="B11" s="88"/>
      <c r="C11" s="13"/>
      <c r="D11" s="14"/>
      <c r="E11" s="15"/>
      <c r="F11" s="15"/>
      <c r="G11" s="13"/>
      <c r="H11" s="14"/>
      <c r="I11" s="15"/>
      <c r="J11" s="15"/>
      <c r="K11" s="13"/>
      <c r="L11" s="14"/>
      <c r="M11" s="15"/>
      <c r="N11" s="15"/>
      <c r="O11" s="13"/>
      <c r="P11" s="16"/>
    </row>
    <row r="12" spans="2:16" s="17" customFormat="1" ht="18" customHeight="1"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6"/>
      <c r="P12" s="16"/>
    </row>
    <row r="13" spans="2:16" ht="18" customHeight="1">
      <c r="B13" s="18"/>
      <c r="C13" s="19"/>
      <c r="D13" s="20"/>
      <c r="E13" s="19"/>
      <c r="F13" s="19"/>
      <c r="G13" s="19"/>
      <c r="H13" s="20"/>
      <c r="I13" s="19"/>
      <c r="J13" s="19"/>
      <c r="K13" s="19"/>
      <c r="L13" s="20"/>
      <c r="M13" s="19"/>
      <c r="N13" s="19"/>
      <c r="O13" s="21"/>
      <c r="P13" s="22"/>
    </row>
    <row r="14" spans="2:16" ht="18" customHeight="1">
      <c r="B14" s="23" t="s">
        <v>19</v>
      </c>
      <c r="C14" s="24">
        <v>268973.87253899995</v>
      </c>
      <c r="D14" s="25"/>
      <c r="E14" s="26"/>
      <c r="F14" s="26"/>
      <c r="G14" s="24">
        <v>64063.990000000005</v>
      </c>
      <c r="H14" s="25"/>
      <c r="I14" s="26"/>
      <c r="J14" s="26"/>
      <c r="K14" s="24">
        <v>42666.500233566192</v>
      </c>
      <c r="L14" s="25"/>
      <c r="M14" s="26"/>
      <c r="N14" s="26"/>
      <c r="O14" s="27">
        <v>40276.379145878193</v>
      </c>
    </row>
    <row r="15" spans="2:16" ht="18" customHeight="1">
      <c r="B15" s="28"/>
      <c r="C15" s="29"/>
      <c r="D15" s="30"/>
      <c r="E15" s="29"/>
      <c r="F15" s="29"/>
      <c r="G15" s="29"/>
      <c r="H15" s="30"/>
      <c r="I15" s="29"/>
      <c r="J15" s="29"/>
      <c r="K15" s="29"/>
      <c r="L15" s="30"/>
      <c r="M15" s="29"/>
      <c r="N15" s="29"/>
      <c r="O15" s="31"/>
    </row>
    <row r="16" spans="2:16" ht="18" customHeight="1">
      <c r="B16" s="5"/>
      <c r="C16" s="4"/>
      <c r="D16" s="4"/>
      <c r="E16" s="4"/>
      <c r="F16" s="4"/>
      <c r="G16" s="4"/>
      <c r="H16" s="6"/>
      <c r="I16" s="4"/>
      <c r="J16" s="4"/>
      <c r="K16" s="4"/>
      <c r="L16" s="7"/>
      <c r="M16" s="4"/>
      <c r="N16" s="4"/>
      <c r="O16" s="4"/>
    </row>
    <row r="17" spans="2:16" ht="18" customHeight="1">
      <c r="B17" s="5" t="s">
        <v>20</v>
      </c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2:16" ht="18" customHeight="1">
      <c r="B18" s="101" t="s">
        <v>21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5</v>
      </c>
      <c r="I18" s="9" t="s">
        <v>6</v>
      </c>
      <c r="J18" s="9" t="s">
        <v>7</v>
      </c>
      <c r="K18" s="9" t="s">
        <v>8</v>
      </c>
      <c r="L18" s="9" t="s">
        <v>5</v>
      </c>
      <c r="M18" s="9" t="s">
        <v>6</v>
      </c>
      <c r="N18" s="9" t="s">
        <v>7</v>
      </c>
      <c r="O18" s="9" t="s">
        <v>8</v>
      </c>
    </row>
    <row r="19" spans="2:16" ht="18" customHeight="1">
      <c r="B19" s="102"/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10</v>
      </c>
      <c r="I19" s="10" t="s">
        <v>11</v>
      </c>
      <c r="J19" s="10" t="s">
        <v>12</v>
      </c>
      <c r="K19" s="10" t="s">
        <v>14</v>
      </c>
      <c r="L19" s="10" t="s">
        <v>10</v>
      </c>
      <c r="M19" s="10" t="s">
        <v>11</v>
      </c>
      <c r="N19" s="10" t="s">
        <v>12</v>
      </c>
      <c r="O19" s="10" t="s">
        <v>15</v>
      </c>
    </row>
    <row r="20" spans="2:16" ht="18" customHeight="1">
      <c r="B20" s="113"/>
      <c r="C20" s="11" t="s">
        <v>16</v>
      </c>
      <c r="D20" s="11" t="s">
        <v>16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17</v>
      </c>
      <c r="K20" s="11" t="s">
        <v>17</v>
      </c>
      <c r="L20" s="11" t="s">
        <v>18</v>
      </c>
      <c r="M20" s="11" t="s">
        <v>18</v>
      </c>
      <c r="N20" s="11" t="s">
        <v>18</v>
      </c>
      <c r="O20" s="11" t="s">
        <v>18</v>
      </c>
    </row>
    <row r="21" spans="2:16" s="17" customFormat="1" ht="18" customHeight="1">
      <c r="B21" s="88" t="s">
        <v>58</v>
      </c>
      <c r="C21" s="32">
        <v>15985</v>
      </c>
      <c r="D21" s="33">
        <v>0</v>
      </c>
      <c r="E21" s="34">
        <v>1000</v>
      </c>
      <c r="F21" s="34"/>
      <c r="G21" s="32">
        <v>1000</v>
      </c>
      <c r="H21" s="33">
        <v>0</v>
      </c>
      <c r="I21" s="34">
        <v>1000</v>
      </c>
      <c r="J21" s="34"/>
      <c r="K21" s="32">
        <v>1000</v>
      </c>
      <c r="L21" s="33">
        <v>0</v>
      </c>
      <c r="M21" s="34">
        <v>1000</v>
      </c>
      <c r="N21" s="34"/>
      <c r="O21" s="32">
        <v>1000</v>
      </c>
      <c r="P21" s="16"/>
    </row>
    <row r="22" spans="2:16" s="17" customFormat="1" ht="18" customHeight="1">
      <c r="B22" s="88" t="s">
        <v>59</v>
      </c>
      <c r="C22" s="32">
        <v>143054</v>
      </c>
      <c r="D22" s="33">
        <v>0.10680000000000001</v>
      </c>
      <c r="E22" s="34"/>
      <c r="F22" s="34"/>
      <c r="G22" s="32">
        <v>31068.25</v>
      </c>
      <c r="H22" s="33">
        <v>0.1089</v>
      </c>
      <c r="I22" s="34"/>
      <c r="J22" s="34"/>
      <c r="K22" s="32">
        <v>31368.67</v>
      </c>
      <c r="L22" s="33">
        <v>0.11</v>
      </c>
      <c r="M22" s="34"/>
      <c r="N22" s="34"/>
      <c r="O22" s="32">
        <v>31526.03</v>
      </c>
      <c r="P22" s="16"/>
    </row>
    <row r="23" spans="2:16" s="17" customFormat="1" ht="18" customHeight="1">
      <c r="B23" s="88" t="s">
        <v>60</v>
      </c>
      <c r="C23" s="32">
        <v>2319</v>
      </c>
      <c r="D23" s="33">
        <v>0.10680000000000001</v>
      </c>
      <c r="E23" s="34"/>
      <c r="F23" s="34"/>
      <c r="G23" s="32">
        <v>2522.67</v>
      </c>
      <c r="H23" s="33">
        <v>0.1089</v>
      </c>
      <c r="I23" s="34"/>
      <c r="J23" s="34"/>
      <c r="K23" s="32">
        <v>2527.5300000000002</v>
      </c>
      <c r="L23" s="33">
        <v>0.11</v>
      </c>
      <c r="M23" s="34"/>
      <c r="N23" s="34"/>
      <c r="O23" s="32">
        <v>2530.09</v>
      </c>
      <c r="P23" s="16"/>
    </row>
    <row r="24" spans="2:16" s="17" customFormat="1" ht="18" customHeight="1">
      <c r="B24" s="88"/>
      <c r="C24" s="32"/>
      <c r="D24" s="33"/>
      <c r="E24" s="34"/>
      <c r="F24" s="34"/>
      <c r="G24" s="32"/>
      <c r="H24" s="33"/>
      <c r="I24" s="34"/>
      <c r="J24" s="34"/>
      <c r="K24" s="32"/>
      <c r="L24" s="33"/>
      <c r="M24" s="34"/>
      <c r="N24" s="34"/>
      <c r="O24" s="32"/>
      <c r="P24" s="16"/>
    </row>
    <row r="25" spans="2:16" s="35" customFormat="1" ht="18" customHeight="1"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2:16" ht="18" customHeight="1">
      <c r="B26" s="18"/>
      <c r="C26" s="19"/>
      <c r="D26" s="20"/>
      <c r="E26" s="19"/>
      <c r="F26" s="19"/>
      <c r="G26" s="19"/>
      <c r="H26" s="20"/>
      <c r="I26" s="19"/>
      <c r="J26" s="19"/>
      <c r="K26" s="19"/>
      <c r="L26" s="20"/>
      <c r="M26" s="19"/>
      <c r="N26" s="19"/>
      <c r="O26" s="21"/>
      <c r="P26" s="22"/>
    </row>
    <row r="27" spans="2:16" ht="18" customHeight="1">
      <c r="B27" s="23" t="s">
        <v>19</v>
      </c>
      <c r="C27" s="24">
        <f>SUM(C21:C24)</f>
        <v>161358</v>
      </c>
      <c r="D27" s="25"/>
      <c r="E27" s="26"/>
      <c r="F27" s="26"/>
      <c r="G27" s="24">
        <f>SUM(G21:G24)</f>
        <v>34590.92</v>
      </c>
      <c r="H27" s="25"/>
      <c r="I27" s="26"/>
      <c r="J27" s="26"/>
      <c r="K27" s="24">
        <f>SUM(K21:K24)</f>
        <v>34896.199999999997</v>
      </c>
      <c r="L27" s="25"/>
      <c r="M27" s="26"/>
      <c r="N27" s="26"/>
      <c r="O27" s="27">
        <f>SUM(O21:O24)</f>
        <v>35056.119999999995</v>
      </c>
      <c r="P27" s="22"/>
    </row>
    <row r="28" spans="2:16" ht="18" customHeight="1">
      <c r="B28" s="36"/>
      <c r="C28" s="37"/>
      <c r="D28" s="38"/>
      <c r="E28" s="37"/>
      <c r="F28" s="37"/>
      <c r="G28" s="37"/>
      <c r="H28" s="38"/>
      <c r="I28" s="37"/>
      <c r="J28" s="37"/>
      <c r="K28" s="37"/>
      <c r="L28" s="38"/>
      <c r="M28" s="37"/>
      <c r="N28" s="37"/>
      <c r="O28" s="39"/>
      <c r="P28" s="22"/>
    </row>
    <row r="29" spans="2:16" ht="18" customHeight="1">
      <c r="P29" s="22"/>
    </row>
    <row r="30" spans="2:16" ht="18" customHeight="1">
      <c r="B30" s="1" t="s"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6" ht="18" customHeight="1">
      <c r="B31" s="101" t="s">
        <v>23</v>
      </c>
      <c r="C31" s="9" t="s">
        <v>4</v>
      </c>
      <c r="D31" s="9" t="s">
        <v>5</v>
      </c>
      <c r="E31" s="9" t="s">
        <v>6</v>
      </c>
      <c r="F31" s="9" t="s">
        <v>7</v>
      </c>
      <c r="G31" s="9" t="s">
        <v>8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5</v>
      </c>
      <c r="M31" s="9" t="s">
        <v>6</v>
      </c>
      <c r="N31" s="9" t="s">
        <v>7</v>
      </c>
      <c r="O31" s="9" t="s">
        <v>8</v>
      </c>
    </row>
    <row r="32" spans="2:16" ht="18" customHeight="1">
      <c r="B32" s="102"/>
      <c r="C32" s="10" t="s">
        <v>9</v>
      </c>
      <c r="D32" s="10" t="s">
        <v>10</v>
      </c>
      <c r="E32" s="10" t="s">
        <v>11</v>
      </c>
      <c r="F32" s="10" t="s">
        <v>12</v>
      </c>
      <c r="G32" s="10" t="s">
        <v>13</v>
      </c>
      <c r="H32" s="10" t="s">
        <v>10</v>
      </c>
      <c r="I32" s="10" t="s">
        <v>11</v>
      </c>
      <c r="J32" s="10" t="s">
        <v>12</v>
      </c>
      <c r="K32" s="10" t="s">
        <v>14</v>
      </c>
      <c r="L32" s="10" t="s">
        <v>10</v>
      </c>
      <c r="M32" s="10" t="s">
        <v>11</v>
      </c>
      <c r="N32" s="10" t="s">
        <v>12</v>
      </c>
      <c r="O32" s="10" t="s">
        <v>15</v>
      </c>
    </row>
    <row r="33" spans="2:16" ht="18" customHeight="1">
      <c r="B33" s="102"/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17</v>
      </c>
      <c r="I33" s="10" t="s">
        <v>17</v>
      </c>
      <c r="J33" s="10" t="s">
        <v>17</v>
      </c>
      <c r="K33" s="10" t="s">
        <v>17</v>
      </c>
      <c r="L33" s="10" t="s">
        <v>18</v>
      </c>
      <c r="M33" s="10" t="s">
        <v>18</v>
      </c>
      <c r="N33" s="10" t="s">
        <v>18</v>
      </c>
      <c r="O33" s="10" t="s">
        <v>18</v>
      </c>
    </row>
    <row r="34" spans="2:16" s="17" customFormat="1" ht="18" customHeight="1">
      <c r="B34" s="88" t="s">
        <v>61</v>
      </c>
      <c r="C34" s="32">
        <v>91.529899999999998</v>
      </c>
      <c r="D34" s="33">
        <v>0.95109999999999995</v>
      </c>
      <c r="E34" s="34">
        <v>13.6</v>
      </c>
      <c r="F34" s="34"/>
      <c r="G34" s="32">
        <v>56.39</v>
      </c>
      <c r="H34" s="33">
        <v>0.88350000000000006</v>
      </c>
      <c r="I34" s="34">
        <v>19.110000000000003</v>
      </c>
      <c r="J34" s="34"/>
      <c r="K34" s="32">
        <v>57.842500000000001</v>
      </c>
      <c r="L34" s="33">
        <v>0.94</v>
      </c>
      <c r="M34" s="34">
        <v>0</v>
      </c>
      <c r="N34" s="34"/>
      <c r="O34" s="32">
        <v>42.3</v>
      </c>
      <c r="P34" s="16"/>
    </row>
    <row r="35" spans="2:16" s="17" customFormat="1" ht="18" customHeight="1">
      <c r="B35" s="88" t="s">
        <v>62</v>
      </c>
      <c r="C35" s="32">
        <v>1.1985569999999999</v>
      </c>
      <c r="D35" s="33">
        <v>0.95109999999999995</v>
      </c>
      <c r="E35" s="34">
        <v>5.57</v>
      </c>
      <c r="F35" s="34"/>
      <c r="G35" s="32">
        <v>6.7</v>
      </c>
      <c r="H35" s="33">
        <v>0.88350000000000006</v>
      </c>
      <c r="I35" s="34">
        <v>6.7620000000000005</v>
      </c>
      <c r="J35" s="34"/>
      <c r="K35" s="32">
        <v>7.7961582985</v>
      </c>
      <c r="L35" s="33">
        <v>0</v>
      </c>
      <c r="M35" s="34">
        <v>0</v>
      </c>
      <c r="N35" s="34"/>
      <c r="O35" s="32">
        <v>0</v>
      </c>
      <c r="P35" s="16"/>
    </row>
    <row r="36" spans="2:16" s="17" customFormat="1" ht="18" customHeight="1">
      <c r="B36" s="88" t="s">
        <v>63</v>
      </c>
      <c r="C36" s="32">
        <v>1.247706</v>
      </c>
      <c r="D36" s="33">
        <v>0.95109999999999995</v>
      </c>
      <c r="E36" s="34">
        <v>1.03</v>
      </c>
      <c r="F36" s="34"/>
      <c r="G36" s="32">
        <v>2.21</v>
      </c>
      <c r="H36" s="33">
        <v>0.88350000000000006</v>
      </c>
      <c r="I36" s="34">
        <v>0.75</v>
      </c>
      <c r="J36" s="34"/>
      <c r="K36" s="32">
        <v>1.4</v>
      </c>
      <c r="L36" s="33">
        <v>0</v>
      </c>
      <c r="M36" s="34">
        <v>0</v>
      </c>
      <c r="N36" s="34"/>
      <c r="O36" s="32">
        <v>0</v>
      </c>
      <c r="P36" s="16"/>
    </row>
    <row r="37" spans="2:16" s="17" customFormat="1" ht="18" customHeight="1">
      <c r="B37" s="88" t="s">
        <v>64</v>
      </c>
      <c r="C37" s="32">
        <v>451.84337299999999</v>
      </c>
      <c r="D37" s="33">
        <v>0.95109999999999995</v>
      </c>
      <c r="E37" s="34">
        <v>5.55</v>
      </c>
      <c r="F37" s="34"/>
      <c r="G37" s="32">
        <v>433.53000000000003</v>
      </c>
      <c r="H37" s="33">
        <v>0</v>
      </c>
      <c r="I37" s="34">
        <v>0</v>
      </c>
      <c r="J37" s="34"/>
      <c r="K37" s="32">
        <v>0</v>
      </c>
      <c r="L37" s="33">
        <v>0</v>
      </c>
      <c r="M37" s="34">
        <v>0</v>
      </c>
      <c r="N37" s="34"/>
      <c r="O37" s="32">
        <v>0</v>
      </c>
      <c r="P37" s="16"/>
    </row>
    <row r="38" spans="2:16" s="17" customFormat="1" ht="18" customHeight="1">
      <c r="B38" s="88"/>
      <c r="C38" s="32"/>
      <c r="D38" s="33"/>
      <c r="E38" s="34"/>
      <c r="F38" s="34"/>
      <c r="G38" s="32"/>
      <c r="H38" s="33"/>
      <c r="I38" s="34"/>
      <c r="J38" s="34"/>
      <c r="K38" s="32"/>
      <c r="L38" s="33"/>
      <c r="M38" s="34"/>
      <c r="N38" s="34"/>
      <c r="O38" s="32"/>
      <c r="P38" s="16"/>
    </row>
    <row r="39" spans="2:16" s="35" customFormat="1" ht="18" customHeight="1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</row>
    <row r="40" spans="2:16" ht="18" customHeight="1">
      <c r="B40" s="40"/>
      <c r="C40" s="26"/>
      <c r="D40" s="25"/>
      <c r="E40" s="26"/>
      <c r="F40" s="26"/>
      <c r="G40" s="26"/>
      <c r="H40" s="25"/>
      <c r="I40" s="26"/>
      <c r="J40" s="26"/>
      <c r="K40" s="26"/>
      <c r="L40" s="25"/>
      <c r="M40" s="26"/>
      <c r="N40" s="26"/>
      <c r="O40" s="41"/>
    </row>
    <row r="41" spans="2:16" ht="18" customHeight="1">
      <c r="B41" s="23" t="s">
        <v>19</v>
      </c>
      <c r="C41" s="24">
        <f>SUM(C34:C38)</f>
        <v>545.81953599999997</v>
      </c>
      <c r="D41" s="25"/>
      <c r="E41" s="26"/>
      <c r="F41" s="26"/>
      <c r="G41" s="24">
        <f>SUM(G34:G38)</f>
        <v>498.83000000000004</v>
      </c>
      <c r="H41" s="25"/>
      <c r="I41" s="26"/>
      <c r="J41" s="26"/>
      <c r="K41" s="24">
        <f>SUM(K34:K38)</f>
        <v>67.03865829850001</v>
      </c>
      <c r="L41" s="25"/>
      <c r="M41" s="26"/>
      <c r="N41" s="26"/>
      <c r="O41" s="27">
        <f>SUM(O34:O38)</f>
        <v>42.3</v>
      </c>
    </row>
    <row r="42" spans="2:16" ht="18" customHeight="1">
      <c r="B42" s="36"/>
      <c r="C42" s="37"/>
      <c r="D42" s="38"/>
      <c r="E42" s="37"/>
      <c r="F42" s="37"/>
      <c r="G42" s="37"/>
      <c r="H42" s="38"/>
      <c r="I42" s="37"/>
      <c r="J42" s="37"/>
      <c r="K42" s="37"/>
      <c r="L42" s="38"/>
      <c r="M42" s="37"/>
      <c r="N42" s="37"/>
      <c r="O42" s="39"/>
    </row>
    <row r="44" spans="2:16" ht="18" customHeight="1">
      <c r="B44" s="1" t="s">
        <v>24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6" ht="18" customHeight="1">
      <c r="B45" s="106" t="s">
        <v>25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8"/>
    </row>
    <row r="46" spans="2:16" ht="18" customHeight="1">
      <c r="B46" s="42"/>
      <c r="C46" s="43"/>
      <c r="D46" s="44" t="s">
        <v>26</v>
      </c>
      <c r="E46" s="44"/>
      <c r="F46" s="44"/>
      <c r="G46" s="44"/>
      <c r="H46" s="44"/>
      <c r="I46" s="44"/>
      <c r="J46" s="44"/>
      <c r="K46" s="45"/>
      <c r="L46" s="46" t="s">
        <v>27</v>
      </c>
      <c r="M46" s="47"/>
    </row>
    <row r="47" spans="2:16" ht="18" customHeight="1">
      <c r="B47" s="42" t="s">
        <v>28</v>
      </c>
      <c r="C47" s="43" t="s">
        <v>4</v>
      </c>
      <c r="D47" s="48" t="s">
        <v>29</v>
      </c>
      <c r="E47" s="42" t="s">
        <v>30</v>
      </c>
      <c r="F47" s="42" t="s">
        <v>31</v>
      </c>
      <c r="G47" s="42" t="s">
        <v>32</v>
      </c>
      <c r="H47" s="42" t="s">
        <v>33</v>
      </c>
      <c r="I47" s="47" t="s">
        <v>34</v>
      </c>
      <c r="J47" s="47" t="s">
        <v>35</v>
      </c>
      <c r="K47" s="47" t="s">
        <v>36</v>
      </c>
      <c r="L47" s="47" t="s">
        <v>37</v>
      </c>
      <c r="M47" s="49" t="s">
        <v>8</v>
      </c>
      <c r="N47" s="50"/>
      <c r="O47" s="50"/>
    </row>
    <row r="48" spans="2:16" ht="18" customHeight="1">
      <c r="B48" s="42" t="s">
        <v>38</v>
      </c>
      <c r="C48" s="43" t="s">
        <v>9</v>
      </c>
      <c r="D48" s="48" t="s">
        <v>39</v>
      </c>
      <c r="E48" s="42" t="s">
        <v>39</v>
      </c>
      <c r="F48" s="42" t="s">
        <v>39</v>
      </c>
      <c r="G48" s="42" t="s">
        <v>39</v>
      </c>
      <c r="H48" s="42" t="s">
        <v>40</v>
      </c>
      <c r="I48" s="47" t="s">
        <v>40</v>
      </c>
      <c r="J48" s="47" t="s">
        <v>41</v>
      </c>
      <c r="K48" s="47" t="s">
        <v>41</v>
      </c>
      <c r="L48" s="47" t="s">
        <v>42</v>
      </c>
      <c r="M48" s="47" t="s">
        <v>43</v>
      </c>
      <c r="N48" s="50"/>
      <c r="O48" s="50"/>
    </row>
    <row r="49" spans="1:108" ht="18" customHeight="1">
      <c r="B49" s="42"/>
      <c r="C49" s="43" t="s">
        <v>16</v>
      </c>
      <c r="D49" s="43" t="s">
        <v>16</v>
      </c>
      <c r="E49" s="43" t="s">
        <v>16</v>
      </c>
      <c r="F49" s="43" t="s">
        <v>16</v>
      </c>
      <c r="G49" s="43" t="s">
        <v>16</v>
      </c>
      <c r="H49" s="43" t="s">
        <v>16</v>
      </c>
      <c r="I49" s="43" t="s">
        <v>16</v>
      </c>
      <c r="J49" s="43" t="s">
        <v>16</v>
      </c>
      <c r="K49" s="43" t="s">
        <v>16</v>
      </c>
      <c r="L49" s="43" t="s">
        <v>16</v>
      </c>
      <c r="M49" s="43" t="s">
        <v>16</v>
      </c>
      <c r="N49" s="50"/>
      <c r="O49" s="50"/>
    </row>
    <row r="50" spans="1:108" s="35" customFormat="1" ht="18" customHeight="1">
      <c r="A50" s="17"/>
      <c r="B50" s="88" t="s">
        <v>65</v>
      </c>
      <c r="C50" s="13">
        <v>868</v>
      </c>
      <c r="D50" s="14"/>
      <c r="E50" s="90"/>
      <c r="F50" s="15"/>
      <c r="G50" s="13"/>
      <c r="H50" s="90"/>
      <c r="I50" s="90"/>
      <c r="J50" s="15"/>
      <c r="K50" s="13"/>
      <c r="L50" s="14"/>
      <c r="M50" s="15">
        <v>44.51</v>
      </c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</row>
    <row r="51" spans="1:108" s="35" customFormat="1" ht="72" customHeight="1">
      <c r="A51" s="17"/>
      <c r="B51" s="88" t="s">
        <v>66</v>
      </c>
      <c r="C51" s="13">
        <v>568665</v>
      </c>
      <c r="D51" s="14" t="s">
        <v>69</v>
      </c>
      <c r="E51" s="90">
        <v>23.92</v>
      </c>
      <c r="F51" s="15"/>
      <c r="G51" s="13"/>
      <c r="H51" s="90">
        <v>40.700000000000003</v>
      </c>
      <c r="I51" s="90">
        <v>31.05</v>
      </c>
      <c r="J51" s="15">
        <v>1315</v>
      </c>
      <c r="K51" s="13">
        <v>1166</v>
      </c>
      <c r="L51" s="14"/>
      <c r="M51" s="15">
        <v>573430.97</v>
      </c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</row>
    <row r="52" spans="1:108" s="35" customFormat="1" ht="18" customHeight="1">
      <c r="A52" s="17"/>
      <c r="B52" s="88" t="s">
        <v>67</v>
      </c>
      <c r="C52" s="13">
        <v>595087</v>
      </c>
      <c r="D52" s="14"/>
      <c r="E52" s="91">
        <v>9.3287999999999993</v>
      </c>
      <c r="F52" s="15"/>
      <c r="G52" s="13"/>
      <c r="H52" s="91">
        <v>40.700000000000003</v>
      </c>
      <c r="I52" s="91">
        <v>10.35</v>
      </c>
      <c r="J52" s="15">
        <v>33.5</v>
      </c>
      <c r="K52" s="13">
        <v>7.59</v>
      </c>
      <c r="L52" s="14"/>
      <c r="M52" s="15">
        <v>64187.51</v>
      </c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</row>
    <row r="53" spans="1:108" s="35" customFormat="1" ht="18" customHeight="1">
      <c r="A53" s="17"/>
      <c r="B53" s="88" t="s">
        <v>68</v>
      </c>
      <c r="C53" s="13">
        <v>0</v>
      </c>
      <c r="D53" s="14"/>
      <c r="E53" s="90"/>
      <c r="F53" s="15"/>
      <c r="G53" s="13"/>
      <c r="H53" s="90"/>
      <c r="I53" s="90"/>
      <c r="J53" s="15"/>
      <c r="K53" s="13"/>
      <c r="L53" s="14"/>
      <c r="M53" s="15">
        <v>0</v>
      </c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</row>
    <row r="54" spans="1:108" s="35" customFormat="1" ht="18" customHeight="1">
      <c r="A54" s="17"/>
      <c r="B54" s="88"/>
      <c r="C54" s="32"/>
      <c r="D54" s="33"/>
      <c r="E54" s="34"/>
      <c r="F54" s="34"/>
      <c r="G54" s="32"/>
      <c r="H54" s="33"/>
      <c r="I54" s="34"/>
      <c r="J54" s="34"/>
      <c r="K54" s="32"/>
      <c r="L54" s="33"/>
      <c r="M54" s="34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</row>
    <row r="55" spans="1:108" s="35" customFormat="1" ht="18" customHeight="1"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1"/>
      <c r="N55" s="51"/>
      <c r="O55" s="51"/>
    </row>
    <row r="56" spans="1:108" ht="18" customHeight="1">
      <c r="B56" s="53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9"/>
      <c r="N56" s="50"/>
      <c r="O56" s="50"/>
    </row>
    <row r="57" spans="1:108" ht="18" customHeight="1">
      <c r="B57" s="53" t="s">
        <v>44</v>
      </c>
      <c r="C57" s="54">
        <f>SUM(C50:C55)</f>
        <v>1164620</v>
      </c>
      <c r="D57" s="55"/>
      <c r="E57" s="55"/>
      <c r="F57" s="55"/>
      <c r="G57" s="55"/>
      <c r="H57" s="55"/>
      <c r="I57" s="55"/>
      <c r="J57" s="55"/>
      <c r="K57" s="55"/>
      <c r="L57" s="55"/>
      <c r="M57" s="56">
        <f>SUM(M50:M55)</f>
        <v>637662.99</v>
      </c>
      <c r="N57" s="50"/>
      <c r="O57" s="50"/>
    </row>
    <row r="58" spans="1:108" ht="18" customHeight="1">
      <c r="B58" s="5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83"/>
      <c r="N58" s="50"/>
      <c r="O58" s="50"/>
    </row>
    <row r="59" spans="1:108" ht="18" customHeight="1">
      <c r="D59" s="92"/>
      <c r="E59" s="93"/>
      <c r="F59" s="93"/>
      <c r="G59" s="93"/>
      <c r="H59" s="93"/>
      <c r="I59" s="93"/>
      <c r="J59" s="93"/>
      <c r="K59" s="93"/>
      <c r="L59" s="93"/>
      <c r="M59" s="94"/>
    </row>
    <row r="60" spans="1:108" ht="18" customHeight="1">
      <c r="D60" s="60" t="s">
        <v>26</v>
      </c>
      <c r="E60" s="61"/>
      <c r="F60" s="61"/>
      <c r="G60" s="61"/>
      <c r="H60" s="61"/>
      <c r="I60" s="61"/>
      <c r="J60" s="61"/>
      <c r="K60" s="62"/>
      <c r="L60" s="63" t="s">
        <v>27</v>
      </c>
      <c r="M60" s="64"/>
    </row>
    <row r="61" spans="1:108" ht="18" customHeight="1">
      <c r="D61" s="65" t="s">
        <v>29</v>
      </c>
      <c r="E61" s="42" t="s">
        <v>30</v>
      </c>
      <c r="F61" s="42" t="s">
        <v>31</v>
      </c>
      <c r="G61" s="42" t="s">
        <v>32</v>
      </c>
      <c r="H61" s="42" t="s">
        <v>33</v>
      </c>
      <c r="I61" s="47" t="s">
        <v>34</v>
      </c>
      <c r="J61" s="47" t="s">
        <v>35</v>
      </c>
      <c r="K61" s="47" t="s">
        <v>36</v>
      </c>
      <c r="L61" s="47" t="s">
        <v>37</v>
      </c>
      <c r="M61" s="66" t="s">
        <v>8</v>
      </c>
    </row>
    <row r="62" spans="1:108" ht="18" customHeight="1">
      <c r="D62" s="65" t="s">
        <v>39</v>
      </c>
      <c r="E62" s="42" t="s">
        <v>39</v>
      </c>
      <c r="F62" s="42" t="s">
        <v>39</v>
      </c>
      <c r="G62" s="42" t="s">
        <v>39</v>
      </c>
      <c r="H62" s="42" t="s">
        <v>40</v>
      </c>
      <c r="I62" s="47" t="s">
        <v>40</v>
      </c>
      <c r="J62" s="47" t="s">
        <v>41</v>
      </c>
      <c r="K62" s="47" t="s">
        <v>41</v>
      </c>
      <c r="L62" s="47" t="s">
        <v>42</v>
      </c>
      <c r="M62" s="67" t="s">
        <v>45</v>
      </c>
    </row>
    <row r="63" spans="1:108" ht="18" customHeight="1">
      <c r="D63" s="43" t="s">
        <v>17</v>
      </c>
      <c r="E63" s="43" t="s">
        <v>17</v>
      </c>
      <c r="F63" s="43" t="s">
        <v>17</v>
      </c>
      <c r="G63" s="43" t="s">
        <v>17</v>
      </c>
      <c r="H63" s="43" t="s">
        <v>17</v>
      </c>
      <c r="I63" s="43" t="s">
        <v>17</v>
      </c>
      <c r="J63" s="43" t="s">
        <v>17</v>
      </c>
      <c r="K63" s="43" t="s">
        <v>17</v>
      </c>
      <c r="L63" s="43" t="s">
        <v>17</v>
      </c>
      <c r="M63" s="43" t="s">
        <v>17</v>
      </c>
    </row>
    <row r="64" spans="1:108" ht="18" customHeight="1">
      <c r="D64" s="33"/>
      <c r="E64" s="90"/>
      <c r="F64" s="15"/>
      <c r="G64" s="13"/>
      <c r="H64" s="90"/>
      <c r="I64" s="90"/>
      <c r="J64" s="15"/>
      <c r="K64" s="13"/>
      <c r="L64" s="14"/>
      <c r="M64" s="15">
        <v>44.51</v>
      </c>
    </row>
    <row r="65" spans="4:13" ht="72" customHeight="1">
      <c r="D65" s="14" t="s">
        <v>70</v>
      </c>
      <c r="E65" s="90">
        <v>22.22</v>
      </c>
      <c r="F65" s="15"/>
      <c r="G65" s="13"/>
      <c r="H65" s="90">
        <v>37.81</v>
      </c>
      <c r="I65" s="90">
        <v>28.84</v>
      </c>
      <c r="J65" s="15"/>
      <c r="K65" s="13"/>
      <c r="L65" s="14"/>
      <c r="M65" s="15">
        <v>533289.06000000006</v>
      </c>
    </row>
    <row r="66" spans="4:13" ht="18" customHeight="1">
      <c r="D66" s="33"/>
      <c r="E66" s="91">
        <v>8.6660000000000004</v>
      </c>
      <c r="F66" s="15"/>
      <c r="G66" s="13"/>
      <c r="H66" s="91">
        <v>37.81</v>
      </c>
      <c r="I66" s="91">
        <v>9.6039999999999992</v>
      </c>
      <c r="J66" s="15"/>
      <c r="K66" s="13"/>
      <c r="L66" s="14"/>
      <c r="M66" s="15">
        <v>59626.34</v>
      </c>
    </row>
    <row r="67" spans="4:13" ht="18" customHeight="1">
      <c r="D67" s="33"/>
      <c r="E67" s="90"/>
      <c r="F67" s="15"/>
      <c r="G67" s="13"/>
      <c r="H67" s="90"/>
      <c r="I67" s="90"/>
      <c r="J67" s="15"/>
      <c r="K67" s="13"/>
      <c r="L67" s="14"/>
      <c r="M67" s="15">
        <v>0</v>
      </c>
    </row>
    <row r="68" spans="4:13" ht="18" customHeight="1">
      <c r="D68" s="33"/>
      <c r="E68" s="34"/>
      <c r="F68" s="34"/>
      <c r="G68" s="32"/>
      <c r="H68" s="33"/>
      <c r="I68" s="34"/>
      <c r="J68" s="34"/>
      <c r="K68" s="32"/>
      <c r="L68" s="33"/>
      <c r="M68" s="34"/>
    </row>
    <row r="69" spans="4:13" ht="18" customHeight="1">
      <c r="D69" s="95"/>
      <c r="E69" s="96"/>
      <c r="F69" s="96"/>
      <c r="G69" s="96"/>
      <c r="H69" s="96"/>
      <c r="I69" s="96"/>
      <c r="J69" s="96"/>
      <c r="K69" s="96"/>
      <c r="L69" s="96"/>
      <c r="M69" s="97"/>
    </row>
    <row r="70" spans="4:13" ht="18" customHeight="1">
      <c r="D70" s="84"/>
      <c r="E70" s="52"/>
      <c r="F70" s="52"/>
      <c r="G70" s="52"/>
      <c r="H70" s="52"/>
      <c r="I70" s="52"/>
      <c r="J70" s="52"/>
      <c r="K70" s="52"/>
      <c r="L70" s="52"/>
      <c r="M70" s="85"/>
    </row>
    <row r="71" spans="4:13" ht="18" customHeight="1">
      <c r="D71" s="70"/>
      <c r="E71" s="55"/>
      <c r="F71" s="55"/>
      <c r="G71" s="55"/>
      <c r="H71" s="55"/>
      <c r="I71" s="55"/>
      <c r="J71" s="55"/>
      <c r="K71" s="55"/>
      <c r="L71" s="55"/>
      <c r="M71" s="71">
        <f>SUM(M64:M68)</f>
        <v>592959.91</v>
      </c>
    </row>
    <row r="72" spans="4:13" ht="18" customHeight="1">
      <c r="D72" s="72"/>
      <c r="E72" s="58"/>
      <c r="F72" s="58"/>
      <c r="G72" s="58"/>
      <c r="H72" s="58"/>
      <c r="I72" s="58"/>
      <c r="J72" s="58"/>
      <c r="K72" s="58"/>
      <c r="L72" s="58"/>
      <c r="M72" s="73"/>
    </row>
    <row r="73" spans="4:13" ht="18" customHeight="1">
      <c r="D73" s="92"/>
      <c r="E73" s="93"/>
      <c r="F73" s="93"/>
      <c r="G73" s="93"/>
      <c r="H73" s="93"/>
      <c r="I73" s="93"/>
      <c r="J73" s="93"/>
      <c r="K73" s="93"/>
      <c r="L73" s="93"/>
      <c r="M73" s="94"/>
    </row>
    <row r="74" spans="4:13" ht="18" customHeight="1">
      <c r="D74" s="60" t="s">
        <v>26</v>
      </c>
      <c r="E74" s="61"/>
      <c r="F74" s="61"/>
      <c r="G74" s="61"/>
      <c r="H74" s="61"/>
      <c r="I74" s="61"/>
      <c r="J74" s="61"/>
      <c r="K74" s="62"/>
      <c r="L74" s="63" t="s">
        <v>27</v>
      </c>
      <c r="M74" s="64"/>
    </row>
    <row r="75" spans="4:13" ht="18" customHeight="1">
      <c r="D75" s="65" t="s">
        <v>29</v>
      </c>
      <c r="E75" s="42" t="s">
        <v>30</v>
      </c>
      <c r="F75" s="42" t="s">
        <v>31</v>
      </c>
      <c r="G75" s="42" t="s">
        <v>32</v>
      </c>
      <c r="H75" s="42" t="s">
        <v>33</v>
      </c>
      <c r="I75" s="47" t="s">
        <v>34</v>
      </c>
      <c r="J75" s="47" t="s">
        <v>35</v>
      </c>
      <c r="K75" s="47" t="s">
        <v>36</v>
      </c>
      <c r="L75" s="47" t="s">
        <v>37</v>
      </c>
      <c r="M75" s="66" t="s">
        <v>8</v>
      </c>
    </row>
    <row r="76" spans="4:13" ht="18" customHeight="1">
      <c r="D76" s="65" t="s">
        <v>39</v>
      </c>
      <c r="E76" s="42" t="s">
        <v>39</v>
      </c>
      <c r="F76" s="42" t="s">
        <v>39</v>
      </c>
      <c r="G76" s="42" t="s">
        <v>39</v>
      </c>
      <c r="H76" s="42" t="s">
        <v>40</v>
      </c>
      <c r="I76" s="47" t="s">
        <v>40</v>
      </c>
      <c r="J76" s="47" t="s">
        <v>41</v>
      </c>
      <c r="K76" s="47" t="s">
        <v>41</v>
      </c>
      <c r="L76" s="47" t="s">
        <v>42</v>
      </c>
      <c r="M76" s="67" t="s">
        <v>46</v>
      </c>
    </row>
    <row r="77" spans="4:13" ht="18" customHeight="1">
      <c r="D77" s="43" t="s">
        <v>18</v>
      </c>
      <c r="E77" s="43" t="s">
        <v>18</v>
      </c>
      <c r="F77" s="43" t="s">
        <v>18</v>
      </c>
      <c r="G77" s="43" t="s">
        <v>18</v>
      </c>
      <c r="H77" s="43" t="s">
        <v>18</v>
      </c>
      <c r="I77" s="43" t="s">
        <v>18</v>
      </c>
      <c r="J77" s="43" t="s">
        <v>18</v>
      </c>
      <c r="K77" s="43" t="s">
        <v>18</v>
      </c>
      <c r="L77" s="43" t="s">
        <v>18</v>
      </c>
      <c r="M77" s="43" t="s">
        <v>18</v>
      </c>
    </row>
    <row r="78" spans="4:13" ht="18" customHeight="1">
      <c r="D78" s="33"/>
      <c r="E78" s="90"/>
      <c r="F78" s="15"/>
      <c r="G78" s="13"/>
      <c r="H78" s="90"/>
      <c r="I78" s="90"/>
      <c r="J78" s="15"/>
      <c r="K78" s="13"/>
      <c r="L78" s="14"/>
      <c r="M78" s="15">
        <v>44.51</v>
      </c>
    </row>
    <row r="79" spans="4:13" ht="72.599999999999994" customHeight="1">
      <c r="D79" s="14" t="s">
        <v>71</v>
      </c>
      <c r="E79" s="90">
        <v>24.32</v>
      </c>
      <c r="F79" s="15"/>
      <c r="G79" s="13"/>
      <c r="H79" s="90">
        <v>40.67</v>
      </c>
      <c r="I79" s="90">
        <v>31.14</v>
      </c>
      <c r="J79" s="15"/>
      <c r="K79" s="13"/>
      <c r="L79" s="14"/>
      <c r="M79" s="15">
        <v>576402.79</v>
      </c>
    </row>
    <row r="80" spans="4:13" ht="18" customHeight="1">
      <c r="D80" s="33"/>
      <c r="E80" s="91">
        <v>9.4847999999999999</v>
      </c>
      <c r="F80" s="15"/>
      <c r="G80" s="13"/>
      <c r="H80" s="91">
        <v>40.67</v>
      </c>
      <c r="I80" s="91">
        <v>10.3696</v>
      </c>
      <c r="J80" s="15"/>
      <c r="K80" s="13"/>
      <c r="L80" s="14"/>
      <c r="M80" s="15">
        <v>65112.05</v>
      </c>
    </row>
    <row r="81" spans="4:13" ht="18" customHeight="1">
      <c r="D81" s="33"/>
      <c r="E81" s="90"/>
      <c r="F81" s="15"/>
      <c r="G81" s="13"/>
      <c r="H81" s="90"/>
      <c r="I81" s="90"/>
      <c r="J81" s="15"/>
      <c r="K81" s="13"/>
      <c r="L81" s="14"/>
      <c r="M81" s="15"/>
    </row>
    <row r="82" spans="4:13" ht="18" customHeight="1">
      <c r="D82" s="33"/>
      <c r="E82" s="34"/>
      <c r="F82" s="34"/>
      <c r="G82" s="32"/>
      <c r="H82" s="33"/>
      <c r="I82" s="34"/>
      <c r="J82" s="34"/>
      <c r="K82" s="32"/>
      <c r="L82" s="33"/>
      <c r="M82" s="34"/>
    </row>
    <row r="83" spans="4:13" ht="18" customHeight="1">
      <c r="D83" s="98"/>
      <c r="E83" s="99"/>
      <c r="F83" s="99"/>
      <c r="G83" s="99"/>
      <c r="H83" s="99"/>
      <c r="I83" s="99"/>
      <c r="J83" s="99"/>
      <c r="K83" s="99"/>
      <c r="L83" s="99"/>
      <c r="M83" s="100"/>
    </row>
    <row r="84" spans="4:13" ht="18" customHeight="1">
      <c r="D84" s="68"/>
      <c r="E84" s="52"/>
      <c r="F84" s="52"/>
      <c r="G84" s="52"/>
      <c r="H84" s="52"/>
      <c r="I84" s="52"/>
      <c r="J84" s="52"/>
      <c r="K84" s="52"/>
      <c r="L84" s="52"/>
      <c r="M84" s="69"/>
    </row>
    <row r="85" spans="4:13" ht="18" customHeight="1">
      <c r="D85" s="70"/>
      <c r="E85" s="55"/>
      <c r="F85" s="55"/>
      <c r="G85" s="55"/>
      <c r="H85" s="55"/>
      <c r="I85" s="55"/>
      <c r="J85" s="55"/>
      <c r="K85" s="55"/>
      <c r="L85" s="55"/>
      <c r="M85" s="71">
        <f>SUM(M78:M82)</f>
        <v>641559.35000000009</v>
      </c>
    </row>
    <row r="86" spans="4:13" ht="18" customHeight="1">
      <c r="D86" s="74"/>
      <c r="E86" s="75"/>
      <c r="F86" s="75"/>
      <c r="G86" s="75"/>
      <c r="H86" s="75"/>
      <c r="I86" s="75"/>
      <c r="J86" s="75"/>
      <c r="K86" s="75"/>
      <c r="L86" s="75"/>
      <c r="M86" s="76"/>
    </row>
  </sheetData>
  <mergeCells count="13">
    <mergeCell ref="B3:O3"/>
    <mergeCell ref="B6:B8"/>
    <mergeCell ref="B12:O12"/>
    <mergeCell ref="B18:B20"/>
    <mergeCell ref="B25:O25"/>
    <mergeCell ref="D59:M59"/>
    <mergeCell ref="D69:M69"/>
    <mergeCell ref="D73:M73"/>
    <mergeCell ref="D83:M83"/>
    <mergeCell ref="B31:B33"/>
    <mergeCell ref="B39:O39"/>
    <mergeCell ref="B45:M45"/>
    <mergeCell ref="B55:M55"/>
  </mergeCells>
  <pageMargins left="0.35433070866141736" right="0.35433070866141736" top="0.98425196850393704" bottom="0.98425196850393704" header="0.51181102362204722" footer="0.51181102362204722"/>
  <pageSetup paperSize="8" scale="69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22"/>
  <sheetViews>
    <sheetView zoomScale="80" zoomScaleNormal="80" workbookViewId="0">
      <selection activeCell="C127" sqref="C127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6" width="17.3984375" style="2" customWidth="1"/>
    <col min="17" max="21" width="17.3984375" style="77" customWidth="1"/>
    <col min="22" max="25" width="7.8984375" style="77"/>
    <col min="26" max="16384" width="7.8984375" style="2"/>
  </cols>
  <sheetData>
    <row r="2" spans="2:25" ht="18" customHeight="1">
      <c r="B2" s="1" t="s">
        <v>116</v>
      </c>
      <c r="C2" s="86"/>
      <c r="Q2" s="2"/>
      <c r="R2" s="2"/>
      <c r="S2" s="2"/>
      <c r="T2" s="2"/>
      <c r="U2" s="2"/>
      <c r="V2" s="2"/>
      <c r="W2" s="2"/>
      <c r="X2" s="2"/>
      <c r="Y2" s="2"/>
    </row>
    <row r="3" spans="2:25" ht="18" customHeight="1">
      <c r="B3" s="112" t="s">
        <v>55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2:25" ht="18" customHeight="1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25" ht="18" customHeight="1">
      <c r="B5" s="5" t="s">
        <v>47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25" ht="18" customHeight="1">
      <c r="B6" s="101" t="s">
        <v>48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2:25" ht="18" customHeight="1">
      <c r="B7" s="102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2:25" ht="18" customHeight="1">
      <c r="B8" s="113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2:25" s="35" customFormat="1" ht="18" customHeight="1">
      <c r="B9" s="88" t="s">
        <v>72</v>
      </c>
      <c r="C9" s="13">
        <v>24262</v>
      </c>
      <c r="D9" s="14">
        <v>0.65939999999999999</v>
      </c>
      <c r="E9" s="15">
        <v>720</v>
      </c>
      <c r="F9" s="15"/>
      <c r="G9" s="13">
        <v>16718.36</v>
      </c>
      <c r="H9" s="14">
        <v>0.59160000000000001</v>
      </c>
      <c r="I9" s="15">
        <v>275</v>
      </c>
      <c r="J9" s="15"/>
      <c r="K9" s="13">
        <v>14628.39</v>
      </c>
      <c r="L9" s="14">
        <v>0.61419999999999997</v>
      </c>
      <c r="M9" s="15">
        <v>300</v>
      </c>
      <c r="N9" s="15"/>
      <c r="O9" s="13">
        <v>15201.72</v>
      </c>
    </row>
    <row r="10" spans="2:25" s="35" customFormat="1" ht="18" customHeight="1">
      <c r="B10" s="88" t="s">
        <v>73</v>
      </c>
      <c r="C10" s="13">
        <v>4626</v>
      </c>
      <c r="D10" s="14">
        <v>1.1881999999999999</v>
      </c>
      <c r="E10" s="15">
        <v>600</v>
      </c>
      <c r="F10" s="15"/>
      <c r="G10" s="13">
        <v>6096.61</v>
      </c>
      <c r="H10" s="14">
        <v>1.0525</v>
      </c>
      <c r="I10" s="15">
        <v>266</v>
      </c>
      <c r="J10" s="15"/>
      <c r="K10" s="13">
        <v>5134.8599999999997</v>
      </c>
      <c r="L10" s="14">
        <v>1.0789</v>
      </c>
      <c r="M10" s="15">
        <v>273</v>
      </c>
      <c r="N10" s="15"/>
      <c r="O10" s="13">
        <v>5263.99</v>
      </c>
    </row>
    <row r="11" spans="2:25" s="35" customFormat="1" ht="18" customHeight="1">
      <c r="B11" s="88" t="s">
        <v>74</v>
      </c>
      <c r="C11" s="13">
        <v>46705</v>
      </c>
      <c r="D11" s="14">
        <v>0.29370000000000002</v>
      </c>
      <c r="E11" s="15">
        <v>1390</v>
      </c>
      <c r="F11" s="15"/>
      <c r="G11" s="13">
        <v>15107.25</v>
      </c>
      <c r="H11" s="14">
        <v>0.25679999999999997</v>
      </c>
      <c r="I11" s="15">
        <v>761</v>
      </c>
      <c r="J11" s="15"/>
      <c r="K11" s="13">
        <v>12754.84</v>
      </c>
      <c r="L11" s="14">
        <v>0.30270000000000002</v>
      </c>
      <c r="M11" s="15">
        <v>531</v>
      </c>
      <c r="N11" s="15"/>
      <c r="O11" s="13">
        <v>14668.603499999999</v>
      </c>
    </row>
    <row r="12" spans="2:25" s="35" customFormat="1" ht="18" customHeight="1">
      <c r="B12" s="88" t="s">
        <v>75</v>
      </c>
      <c r="C12" s="13">
        <v>4858307</v>
      </c>
      <c r="D12" s="14">
        <v>0.19040000000000001</v>
      </c>
      <c r="E12" s="15">
        <v>570176.16</v>
      </c>
      <c r="F12" s="15"/>
      <c r="G12" s="13">
        <v>1495317</v>
      </c>
      <c r="H12" s="14">
        <v>0.21049999999999999</v>
      </c>
      <c r="I12" s="15">
        <v>630290.88</v>
      </c>
      <c r="J12" s="15"/>
      <c r="K12" s="13">
        <v>1652971</v>
      </c>
      <c r="L12" s="14">
        <v>0.21079999999999999</v>
      </c>
      <c r="M12" s="15">
        <v>631152.25</v>
      </c>
      <c r="N12" s="15"/>
      <c r="O12" s="13">
        <v>1655230</v>
      </c>
    </row>
    <row r="13" spans="2:25" s="35" customFormat="1" ht="18" customHeight="1">
      <c r="B13" s="88" t="s">
        <v>76</v>
      </c>
      <c r="C13" s="13">
        <v>2481</v>
      </c>
      <c r="D13" s="14">
        <v>1.0394000000000001</v>
      </c>
      <c r="E13" s="15"/>
      <c r="F13" s="15"/>
      <c r="G13" s="13">
        <v>2578.75</v>
      </c>
      <c r="H13" s="14">
        <v>1.0024</v>
      </c>
      <c r="I13" s="15"/>
      <c r="J13" s="15"/>
      <c r="K13" s="13">
        <v>2486.9499999999998</v>
      </c>
      <c r="L13" s="14">
        <v>0.84289999999999998</v>
      </c>
      <c r="M13" s="15">
        <v>103</v>
      </c>
      <c r="N13" s="15"/>
      <c r="O13" s="13">
        <v>2194.23</v>
      </c>
    </row>
    <row r="14" spans="2:25" s="35" customFormat="1" ht="18" customHeight="1">
      <c r="B14" s="88" t="s">
        <v>77</v>
      </c>
      <c r="C14" s="13">
        <v>0</v>
      </c>
      <c r="D14" s="14">
        <v>1.0394000000000001</v>
      </c>
      <c r="E14" s="15"/>
      <c r="F14" s="15"/>
      <c r="G14" s="13">
        <v>0</v>
      </c>
      <c r="H14" s="14">
        <v>1.0024</v>
      </c>
      <c r="I14" s="15"/>
      <c r="J14" s="15"/>
      <c r="K14" s="13">
        <v>0</v>
      </c>
      <c r="L14" s="14">
        <v>0.84289999999999998</v>
      </c>
      <c r="M14" s="15">
        <v>0</v>
      </c>
      <c r="N14" s="15"/>
      <c r="O14" s="13">
        <v>0</v>
      </c>
    </row>
    <row r="15" spans="2:25" s="35" customFormat="1" ht="18" customHeight="1">
      <c r="B15" s="88" t="s">
        <v>78</v>
      </c>
      <c r="C15" s="13">
        <v>54495</v>
      </c>
      <c r="D15" s="14">
        <v>1.0394000000000001</v>
      </c>
      <c r="E15" s="15"/>
      <c r="F15" s="15"/>
      <c r="G15" s="13">
        <v>56642.1</v>
      </c>
      <c r="H15" s="14">
        <v>1.0024</v>
      </c>
      <c r="I15" s="15"/>
      <c r="J15" s="15"/>
      <c r="K15" s="13">
        <v>54625.78</v>
      </c>
      <c r="L15" s="14">
        <v>0.84289999999999998</v>
      </c>
      <c r="M15" s="15">
        <v>1835</v>
      </c>
      <c r="N15" s="15"/>
      <c r="O15" s="13">
        <v>47768.84</v>
      </c>
    </row>
    <row r="16" spans="2:25" s="35" customFormat="1" ht="18" customHeight="1">
      <c r="B16" s="88" t="s">
        <v>79</v>
      </c>
      <c r="C16" s="13">
        <v>16052</v>
      </c>
      <c r="D16" s="14">
        <v>1.0394000000000001</v>
      </c>
      <c r="E16" s="15"/>
      <c r="F16" s="15"/>
      <c r="G16" s="13">
        <v>16684.439999999999</v>
      </c>
      <c r="H16" s="14">
        <v>1.0024</v>
      </c>
      <c r="I16" s="15"/>
      <c r="J16" s="15"/>
      <c r="K16" s="13">
        <v>16090.52</v>
      </c>
      <c r="L16" s="14">
        <v>0.84289999999999998</v>
      </c>
      <c r="M16" s="15">
        <v>179</v>
      </c>
      <c r="N16" s="15"/>
      <c r="O16" s="13">
        <v>13709.23</v>
      </c>
    </row>
    <row r="17" spans="2:15" s="35" customFormat="1" ht="18" customHeight="1">
      <c r="B17" s="88" t="s">
        <v>80</v>
      </c>
      <c r="C17" s="13">
        <v>72919</v>
      </c>
      <c r="D17" s="14">
        <v>1.0394000000000001</v>
      </c>
      <c r="E17" s="15"/>
      <c r="F17" s="15"/>
      <c r="G17" s="13">
        <v>75792</v>
      </c>
      <c r="H17" s="14">
        <v>1.0024</v>
      </c>
      <c r="I17" s="15"/>
      <c r="J17" s="15"/>
      <c r="K17" s="13">
        <v>73094</v>
      </c>
      <c r="L17" s="14">
        <v>0.84289999999999998</v>
      </c>
      <c r="M17" s="15">
        <v>1835</v>
      </c>
      <c r="N17" s="15"/>
      <c r="O17" s="13">
        <v>63298.43</v>
      </c>
    </row>
    <row r="18" spans="2:15" s="35" customFormat="1" ht="18" customHeight="1">
      <c r="B18" s="88" t="s">
        <v>81</v>
      </c>
      <c r="C18" s="13">
        <v>213440</v>
      </c>
      <c r="D18" s="14">
        <v>1.0394000000000001</v>
      </c>
      <c r="E18" s="15"/>
      <c r="F18" s="15"/>
      <c r="G18" s="13">
        <v>221849.53</v>
      </c>
      <c r="H18" s="14">
        <v>1.0024</v>
      </c>
      <c r="I18" s="15"/>
      <c r="J18" s="15"/>
      <c r="K18" s="13">
        <v>213952.25</v>
      </c>
      <c r="L18" s="14">
        <v>0.84289999999999998</v>
      </c>
      <c r="M18" s="15">
        <v>1835</v>
      </c>
      <c r="N18" s="15"/>
      <c r="O18" s="13">
        <v>181743.58</v>
      </c>
    </row>
    <row r="19" spans="2:15" s="35" customFormat="1" ht="18" customHeight="1">
      <c r="B19" s="88" t="s">
        <v>82</v>
      </c>
      <c r="C19" s="13">
        <v>10830540</v>
      </c>
      <c r="D19" s="14"/>
      <c r="E19" s="15"/>
      <c r="F19" s="15"/>
      <c r="G19" s="13">
        <v>1625321</v>
      </c>
      <c r="H19" s="14"/>
      <c r="I19" s="15"/>
      <c r="J19" s="15"/>
      <c r="K19" s="13">
        <v>1622501</v>
      </c>
      <c r="L19" s="14"/>
      <c r="M19" s="15"/>
      <c r="N19" s="15"/>
      <c r="O19" s="13">
        <v>1622501</v>
      </c>
    </row>
    <row r="20" spans="2:15" s="35" customFormat="1" ht="18" customHeight="1">
      <c r="B20" s="88" t="s">
        <v>84</v>
      </c>
      <c r="C20" s="13">
        <v>0</v>
      </c>
      <c r="D20" s="14">
        <v>0.1</v>
      </c>
      <c r="E20" s="15">
        <v>727</v>
      </c>
      <c r="F20" s="15"/>
      <c r="G20" s="13">
        <v>727</v>
      </c>
      <c r="H20" s="14">
        <v>1.5940000000000001</v>
      </c>
      <c r="I20" s="15">
        <v>40</v>
      </c>
      <c r="J20" s="15"/>
      <c r="K20" s="13">
        <v>40</v>
      </c>
      <c r="L20" s="14">
        <v>1.623</v>
      </c>
      <c r="M20" s="15">
        <v>40</v>
      </c>
      <c r="N20" s="15"/>
      <c r="O20" s="13">
        <v>40</v>
      </c>
    </row>
    <row r="21" spans="2:15" s="35" customFormat="1" ht="18" customHeight="1">
      <c r="B21" s="88" t="s">
        <v>85</v>
      </c>
      <c r="C21" s="13">
        <v>539</v>
      </c>
      <c r="D21" s="14">
        <v>0.1</v>
      </c>
      <c r="E21" s="15">
        <v>727</v>
      </c>
      <c r="F21" s="15"/>
      <c r="G21" s="13">
        <v>780.9</v>
      </c>
      <c r="H21" s="14">
        <v>1.5940000000000001</v>
      </c>
      <c r="I21" s="15">
        <v>40</v>
      </c>
      <c r="J21" s="15"/>
      <c r="K21" s="13">
        <v>899.16</v>
      </c>
      <c r="L21" s="14">
        <v>1.623</v>
      </c>
      <c r="M21" s="15">
        <v>40</v>
      </c>
      <c r="N21" s="15"/>
      <c r="O21" s="13">
        <v>914.79</v>
      </c>
    </row>
    <row r="22" spans="2:15" s="35" customFormat="1" ht="18" customHeight="1">
      <c r="B22" s="88" t="s">
        <v>86</v>
      </c>
      <c r="C22" s="13">
        <v>0</v>
      </c>
      <c r="D22" s="14">
        <v>0.39500000000000002</v>
      </c>
      <c r="E22" s="15">
        <v>0</v>
      </c>
      <c r="F22" s="15"/>
      <c r="G22" s="13">
        <v>0</v>
      </c>
      <c r="H22" s="14">
        <v>1.5940000000000001</v>
      </c>
      <c r="I22" s="15">
        <v>0</v>
      </c>
      <c r="J22" s="15"/>
      <c r="K22" s="13">
        <v>0</v>
      </c>
      <c r="L22" s="14">
        <v>1.623</v>
      </c>
      <c r="M22" s="15">
        <v>0</v>
      </c>
      <c r="N22" s="15"/>
      <c r="O22" s="13">
        <v>0</v>
      </c>
    </row>
    <row r="23" spans="2:15" s="35" customFormat="1" ht="18" customHeight="1">
      <c r="B23" s="88" t="s">
        <v>87</v>
      </c>
      <c r="C23" s="13">
        <v>154</v>
      </c>
      <c r="D23" s="14">
        <v>0.39989999999999998</v>
      </c>
      <c r="E23" s="15">
        <v>33.99</v>
      </c>
      <c r="F23" s="15"/>
      <c r="G23" s="13">
        <v>95.57</v>
      </c>
      <c r="H23" s="14">
        <v>0.40429999999999999</v>
      </c>
      <c r="I23" s="15">
        <v>34.4</v>
      </c>
      <c r="J23" s="15"/>
      <c r="K23" s="13">
        <v>96.66</v>
      </c>
      <c r="L23" s="14">
        <v>0.40970000000000001</v>
      </c>
      <c r="M23" s="15">
        <v>31.63</v>
      </c>
      <c r="N23" s="15"/>
      <c r="O23" s="13">
        <v>94.72</v>
      </c>
    </row>
    <row r="24" spans="2:15" s="35" customFormat="1" ht="18" customHeight="1">
      <c r="B24" s="88" t="s">
        <v>88</v>
      </c>
      <c r="C24" s="13">
        <v>188</v>
      </c>
      <c r="D24" s="14">
        <v>0.39989999999999998</v>
      </c>
      <c r="E24" s="15">
        <v>33.979999999999997</v>
      </c>
      <c r="F24" s="15"/>
      <c r="G24" s="13">
        <v>109.16</v>
      </c>
      <c r="H24" s="14">
        <v>0.40429999999999999</v>
      </c>
      <c r="I24" s="15">
        <v>34.4</v>
      </c>
      <c r="J24" s="15"/>
      <c r="K24" s="13">
        <v>110.4</v>
      </c>
      <c r="L24" s="14">
        <v>0.40970000000000001</v>
      </c>
      <c r="M24" s="15">
        <v>31.63</v>
      </c>
      <c r="N24" s="15"/>
      <c r="O24" s="13">
        <v>108.65</v>
      </c>
    </row>
    <row r="25" spans="2:15" s="35" customFormat="1" ht="18" customHeight="1">
      <c r="B25" s="88" t="s">
        <v>89</v>
      </c>
      <c r="C25" s="13">
        <v>643</v>
      </c>
      <c r="D25" s="14">
        <v>4.8099999999999997E-2</v>
      </c>
      <c r="E25" s="15">
        <v>0</v>
      </c>
      <c r="F25" s="15"/>
      <c r="G25" s="13">
        <v>30.95</v>
      </c>
      <c r="H25" s="14">
        <v>4.9099999999999998E-2</v>
      </c>
      <c r="I25" s="15">
        <v>0</v>
      </c>
      <c r="J25" s="15"/>
      <c r="K25" s="13">
        <v>31.57</v>
      </c>
      <c r="L25" s="14">
        <v>4.9599999999999998E-2</v>
      </c>
      <c r="M25" s="15">
        <v>0</v>
      </c>
      <c r="N25" s="15"/>
      <c r="O25" s="13">
        <v>31.89</v>
      </c>
    </row>
    <row r="26" spans="2:15" s="35" customFormat="1" ht="18" customHeight="1">
      <c r="B26" s="88" t="s">
        <v>90</v>
      </c>
      <c r="C26" s="13">
        <v>822</v>
      </c>
      <c r="D26" s="14">
        <v>0.39989999999999998</v>
      </c>
      <c r="E26" s="15">
        <v>98.72</v>
      </c>
      <c r="F26" s="15"/>
      <c r="G26" s="13">
        <v>427.44</v>
      </c>
      <c r="H26" s="14">
        <v>0.40429999999999999</v>
      </c>
      <c r="I26" s="15">
        <v>100.1</v>
      </c>
      <c r="J26" s="15"/>
      <c r="K26" s="13">
        <v>432.43</v>
      </c>
      <c r="L26" s="14">
        <v>0.40970000000000001</v>
      </c>
      <c r="M26" s="15">
        <v>96.93</v>
      </c>
      <c r="N26" s="15"/>
      <c r="O26" s="13">
        <v>433.7</v>
      </c>
    </row>
    <row r="27" spans="2:15" s="35" customFormat="1" ht="18" customHeight="1">
      <c r="B27" s="88" t="s">
        <v>91</v>
      </c>
      <c r="C27" s="13">
        <v>398</v>
      </c>
      <c r="D27" s="14">
        <v>1.3509</v>
      </c>
      <c r="E27" s="15">
        <v>169</v>
      </c>
      <c r="F27" s="15"/>
      <c r="G27" s="13">
        <v>706.59</v>
      </c>
      <c r="H27" s="14">
        <v>1.3024</v>
      </c>
      <c r="I27" s="15">
        <v>170.8</v>
      </c>
      <c r="J27" s="15"/>
      <c r="K27" s="13">
        <v>689.15</v>
      </c>
      <c r="L27" s="14">
        <v>1.3184</v>
      </c>
      <c r="M27" s="15">
        <v>168.33</v>
      </c>
      <c r="N27" s="15"/>
      <c r="O27" s="13">
        <v>693.05</v>
      </c>
    </row>
    <row r="28" spans="2:15" s="35" customFormat="1" ht="18" customHeight="1">
      <c r="B28" s="88" t="s">
        <v>92</v>
      </c>
      <c r="C28" s="13">
        <v>1358</v>
      </c>
      <c r="D28" s="14">
        <v>1.3509</v>
      </c>
      <c r="E28" s="15">
        <v>34</v>
      </c>
      <c r="F28" s="15"/>
      <c r="G28" s="13">
        <v>1868.03</v>
      </c>
      <c r="H28" s="14">
        <v>1.3024</v>
      </c>
      <c r="I28" s="15">
        <v>34.4</v>
      </c>
      <c r="J28" s="15"/>
      <c r="K28" s="13">
        <v>1803.05</v>
      </c>
      <c r="L28" s="14">
        <v>1.3184</v>
      </c>
      <c r="M28" s="15">
        <v>31.63</v>
      </c>
      <c r="N28" s="15"/>
      <c r="O28" s="13">
        <v>1822.01</v>
      </c>
    </row>
    <row r="29" spans="2:15" s="35" customFormat="1" ht="18" customHeight="1">
      <c r="B29" s="88" t="s">
        <v>93</v>
      </c>
      <c r="C29" s="13">
        <v>574</v>
      </c>
      <c r="D29" s="14">
        <v>0.39989999999999998</v>
      </c>
      <c r="E29" s="15">
        <v>33.9</v>
      </c>
      <c r="F29" s="15"/>
      <c r="G29" s="13">
        <v>263.44</v>
      </c>
      <c r="H29" s="14">
        <v>0.40429999999999999</v>
      </c>
      <c r="I29" s="15">
        <v>34.4</v>
      </c>
      <c r="J29" s="15"/>
      <c r="K29" s="13">
        <v>266.45999999999998</v>
      </c>
      <c r="L29" s="14">
        <v>0.40970000000000001</v>
      </c>
      <c r="M29" s="15">
        <v>31.63</v>
      </c>
      <c r="N29" s="15"/>
      <c r="O29" s="13">
        <v>266.79000000000002</v>
      </c>
    </row>
    <row r="30" spans="2:15" s="35" customFormat="1" ht="18" customHeight="1">
      <c r="B30" s="88" t="s">
        <v>94</v>
      </c>
      <c r="C30" s="13">
        <v>896</v>
      </c>
      <c r="D30" s="14">
        <v>1.3509</v>
      </c>
      <c r="E30" s="15">
        <v>34</v>
      </c>
      <c r="F30" s="15"/>
      <c r="G30" s="13">
        <v>1244.4100000000001</v>
      </c>
      <c r="H30" s="14">
        <v>1.3024</v>
      </c>
      <c r="I30" s="15">
        <v>34.4</v>
      </c>
      <c r="J30" s="15"/>
      <c r="K30" s="13">
        <v>1201.3499999999999</v>
      </c>
      <c r="L30" s="14">
        <v>1.3184</v>
      </c>
      <c r="M30" s="15">
        <v>31.63</v>
      </c>
      <c r="N30" s="15"/>
      <c r="O30" s="13">
        <v>1212.9100000000001</v>
      </c>
    </row>
    <row r="31" spans="2:15" s="35" customFormat="1" ht="18" customHeight="1">
      <c r="B31" s="88" t="s">
        <v>95</v>
      </c>
      <c r="C31" s="13">
        <v>5880</v>
      </c>
      <c r="D31" s="14">
        <v>1.3509</v>
      </c>
      <c r="E31" s="15">
        <v>120.47</v>
      </c>
      <c r="F31" s="15"/>
      <c r="G31" s="13">
        <v>8063.94</v>
      </c>
      <c r="H31" s="14">
        <v>1.3024</v>
      </c>
      <c r="I31" s="15">
        <v>170.8</v>
      </c>
      <c r="J31" s="15"/>
      <c r="K31" s="13">
        <v>7828.91</v>
      </c>
      <c r="L31" s="14">
        <v>1.3184</v>
      </c>
      <c r="M31" s="15">
        <v>168.33</v>
      </c>
      <c r="N31" s="15"/>
      <c r="O31" s="13">
        <v>7920.52</v>
      </c>
    </row>
    <row r="32" spans="2:15" s="35" customFormat="1" ht="18" customHeight="1">
      <c r="B32" s="88" t="s">
        <v>96</v>
      </c>
      <c r="C32" s="13">
        <v>11241</v>
      </c>
      <c r="D32" s="14">
        <v>1.3509</v>
      </c>
      <c r="E32" s="15">
        <v>310.98</v>
      </c>
      <c r="F32" s="15"/>
      <c r="G32" s="13">
        <v>15496.44</v>
      </c>
      <c r="H32" s="14">
        <v>1.3024</v>
      </c>
      <c r="I32" s="15">
        <v>314.39999999999998</v>
      </c>
      <c r="J32" s="15"/>
      <c r="K32" s="13">
        <v>14954.67</v>
      </c>
      <c r="L32" s="14">
        <v>1.3184</v>
      </c>
      <c r="M32" s="15">
        <v>313.43</v>
      </c>
      <c r="N32" s="15"/>
      <c r="O32" s="13">
        <v>15133.56</v>
      </c>
    </row>
    <row r="33" spans="2:15" s="35" customFormat="1" ht="18" customHeight="1">
      <c r="B33" s="88" t="s">
        <v>97</v>
      </c>
      <c r="C33" s="13">
        <v>15413</v>
      </c>
      <c r="D33" s="14">
        <v>0.39989999999999998</v>
      </c>
      <c r="E33" s="15">
        <v>823.99</v>
      </c>
      <c r="F33" s="15"/>
      <c r="G33" s="13">
        <v>6987.72</v>
      </c>
      <c r="H33" s="14">
        <v>0.40429999999999999</v>
      </c>
      <c r="I33" s="15">
        <v>832.9</v>
      </c>
      <c r="J33" s="15"/>
      <c r="K33" s="13">
        <v>7064.37</v>
      </c>
      <c r="L33" s="14">
        <v>0.40970000000000001</v>
      </c>
      <c r="M33" s="15">
        <v>839.73</v>
      </c>
      <c r="N33" s="15"/>
      <c r="O33" s="13">
        <v>7154.43</v>
      </c>
    </row>
    <row r="34" spans="2:15" s="35" customFormat="1" ht="18" customHeight="1">
      <c r="B34" s="88" t="s">
        <v>98</v>
      </c>
      <c r="C34" s="13">
        <v>111638579</v>
      </c>
      <c r="D34" s="14"/>
      <c r="E34" s="15"/>
      <c r="F34" s="15"/>
      <c r="G34" s="13">
        <v>7324693.7200000007</v>
      </c>
      <c r="H34" s="14"/>
      <c r="I34" s="15"/>
      <c r="J34" s="15"/>
      <c r="K34" s="13">
        <v>7589351</v>
      </c>
      <c r="L34" s="14"/>
      <c r="M34" s="15"/>
      <c r="N34" s="15"/>
      <c r="O34" s="13">
        <v>7669052.4690781794</v>
      </c>
    </row>
    <row r="35" spans="2:15" s="35" customFormat="1" ht="18" customHeight="1">
      <c r="B35" s="88" t="s">
        <v>99</v>
      </c>
      <c r="C35" s="13">
        <v>518</v>
      </c>
      <c r="D35" s="14">
        <v>1.29</v>
      </c>
      <c r="E35" s="15">
        <v>142.04</v>
      </c>
      <c r="F35" s="15"/>
      <c r="G35" s="13">
        <v>810.26</v>
      </c>
      <c r="H35" s="14">
        <v>1.2660333648980473</v>
      </c>
      <c r="I35" s="15">
        <v>0</v>
      </c>
      <c r="J35" s="15"/>
      <c r="K35" s="13">
        <v>655.80528301718846</v>
      </c>
      <c r="L35" s="14">
        <v>1.2875252464413243</v>
      </c>
      <c r="M35" s="15">
        <v>0.23280000000000001</v>
      </c>
      <c r="N35" s="15">
        <v>0</v>
      </c>
      <c r="O35" s="13">
        <v>667.17087765660597</v>
      </c>
    </row>
    <row r="36" spans="2:15" s="35" customFormat="1" ht="18" customHeight="1">
      <c r="B36" s="88" t="s">
        <v>100</v>
      </c>
      <c r="C36" s="13">
        <v>26871</v>
      </c>
      <c r="D36" s="14">
        <v>1.2121999999999999</v>
      </c>
      <c r="E36" s="15">
        <v>2368</v>
      </c>
      <c r="F36" s="15"/>
      <c r="G36" s="13">
        <v>34941.0262</v>
      </c>
      <c r="H36" s="14">
        <v>1.1635</v>
      </c>
      <c r="I36" s="15">
        <v>2147</v>
      </c>
      <c r="J36" s="15"/>
      <c r="K36" s="13">
        <v>33411.408499999998</v>
      </c>
      <c r="L36" s="14">
        <v>1.1746000000000001</v>
      </c>
      <c r="M36" s="15">
        <v>2182.35</v>
      </c>
      <c r="N36" s="15"/>
      <c r="O36" s="13">
        <v>33745.026600000005</v>
      </c>
    </row>
    <row r="37" spans="2:15" s="35" customFormat="1" ht="18" customHeight="1">
      <c r="B37" s="88" t="s">
        <v>101</v>
      </c>
      <c r="C37" s="13">
        <v>0</v>
      </c>
      <c r="D37" s="14">
        <v>1.0394000000000001</v>
      </c>
      <c r="E37" s="15"/>
      <c r="F37" s="15"/>
      <c r="G37" s="13">
        <v>0</v>
      </c>
      <c r="H37" s="14">
        <v>1.0024</v>
      </c>
      <c r="I37" s="15"/>
      <c r="J37" s="15"/>
      <c r="K37" s="13">
        <v>0</v>
      </c>
      <c r="L37" s="14">
        <v>0.84289999999999998</v>
      </c>
      <c r="M37" s="15">
        <v>0</v>
      </c>
      <c r="N37" s="15"/>
      <c r="O37" s="13">
        <v>0</v>
      </c>
    </row>
    <row r="38" spans="2:15" s="35" customFormat="1" ht="18" customHeight="1">
      <c r="B38" s="88" t="s">
        <v>102</v>
      </c>
      <c r="C38" s="13">
        <v>0</v>
      </c>
      <c r="D38" s="14">
        <v>1.0394000000000001</v>
      </c>
      <c r="E38" s="15"/>
      <c r="F38" s="15"/>
      <c r="G38" s="13">
        <v>0</v>
      </c>
      <c r="H38" s="14">
        <v>1.0024</v>
      </c>
      <c r="I38" s="15"/>
      <c r="J38" s="15"/>
      <c r="K38" s="13">
        <v>0</v>
      </c>
      <c r="L38" s="14">
        <v>0.84289999999999998</v>
      </c>
      <c r="M38" s="15">
        <v>0</v>
      </c>
      <c r="N38" s="15"/>
      <c r="O38" s="13">
        <v>0</v>
      </c>
    </row>
    <row r="39" spans="2:15" s="35" customFormat="1" ht="18" customHeight="1">
      <c r="B39" s="88" t="s">
        <v>103</v>
      </c>
      <c r="C39" s="13">
        <v>380</v>
      </c>
      <c r="D39" s="14">
        <v>1.0394000000000001</v>
      </c>
      <c r="E39" s="15"/>
      <c r="F39" s="15"/>
      <c r="G39" s="13">
        <v>394.97</v>
      </c>
      <c r="H39" s="14">
        <v>1.0024</v>
      </c>
      <c r="I39" s="15"/>
      <c r="J39" s="15"/>
      <c r="K39" s="13">
        <v>380.91</v>
      </c>
      <c r="L39" s="14">
        <v>0.84289999999999998</v>
      </c>
      <c r="M39" s="15">
        <v>103</v>
      </c>
      <c r="N39" s="15"/>
      <c r="O39" s="13">
        <v>423.3</v>
      </c>
    </row>
    <row r="40" spans="2:15" s="35" customFormat="1" ht="18" customHeight="1">
      <c r="B40" s="88" t="s">
        <v>104</v>
      </c>
      <c r="C40" s="13">
        <v>7687</v>
      </c>
      <c r="D40" s="14">
        <v>1.0394000000000001</v>
      </c>
      <c r="E40" s="15"/>
      <c r="F40" s="15"/>
      <c r="G40" s="13">
        <v>7989.86</v>
      </c>
      <c r="H40" s="14">
        <v>1.0024</v>
      </c>
      <c r="I40" s="15"/>
      <c r="J40" s="15"/>
      <c r="K40" s="13">
        <v>7705.44</v>
      </c>
      <c r="L40" s="14">
        <v>0.84289999999999998</v>
      </c>
      <c r="M40" s="15">
        <v>179</v>
      </c>
      <c r="N40" s="15"/>
      <c r="O40" s="13">
        <v>6658.37</v>
      </c>
    </row>
    <row r="41" spans="2:15" s="35" customFormat="1" ht="18" customHeight="1">
      <c r="B41" s="88" t="s">
        <v>105</v>
      </c>
      <c r="C41" s="13">
        <v>0</v>
      </c>
      <c r="D41" s="14">
        <v>1.0394000000000001</v>
      </c>
      <c r="E41" s="15"/>
      <c r="F41" s="15"/>
      <c r="G41" s="13">
        <v>0</v>
      </c>
      <c r="H41" s="14">
        <v>1.0024</v>
      </c>
      <c r="I41" s="15"/>
      <c r="J41" s="15"/>
      <c r="K41" s="13">
        <v>0</v>
      </c>
      <c r="L41" s="14">
        <v>0.84289999999999998</v>
      </c>
      <c r="M41" s="15">
        <v>0</v>
      </c>
      <c r="N41" s="15"/>
      <c r="O41" s="13">
        <v>0</v>
      </c>
    </row>
    <row r="42" spans="2:15" s="35" customFormat="1" ht="18" customHeight="1">
      <c r="B42" s="88" t="s">
        <v>106</v>
      </c>
      <c r="C42" s="13">
        <v>33668</v>
      </c>
      <c r="D42" s="14">
        <v>1.0394000000000001</v>
      </c>
      <c r="E42" s="15"/>
      <c r="F42" s="15"/>
      <c r="G42" s="13">
        <v>34994.51</v>
      </c>
      <c r="H42" s="14">
        <v>1.0024</v>
      </c>
      <c r="I42" s="15"/>
      <c r="J42" s="15"/>
      <c r="K42" s="13">
        <v>33748.800000000003</v>
      </c>
      <c r="L42" s="14">
        <v>0.84289999999999998</v>
      </c>
      <c r="M42" s="15">
        <v>309</v>
      </c>
      <c r="N42" s="15"/>
      <c r="O42" s="13">
        <v>28687.759999999998</v>
      </c>
    </row>
    <row r="43" spans="2:15" s="35" customFormat="1" ht="18" customHeight="1">
      <c r="B43" s="88" t="s">
        <v>107</v>
      </c>
      <c r="C43" s="13">
        <v>0</v>
      </c>
      <c r="D43" s="14">
        <v>1.0394000000000001</v>
      </c>
      <c r="E43" s="15"/>
      <c r="F43" s="15"/>
      <c r="G43" s="13">
        <v>0</v>
      </c>
      <c r="H43" s="14">
        <v>1.0024</v>
      </c>
      <c r="I43" s="15"/>
      <c r="J43" s="15"/>
      <c r="K43" s="13">
        <v>0</v>
      </c>
      <c r="L43" s="14">
        <v>0.84289999999999998</v>
      </c>
      <c r="M43" s="15">
        <v>0</v>
      </c>
      <c r="N43" s="15"/>
      <c r="O43" s="13">
        <v>0</v>
      </c>
    </row>
    <row r="44" spans="2:15" s="35" customFormat="1" ht="18" customHeight="1">
      <c r="B44" s="88" t="s">
        <v>108</v>
      </c>
      <c r="C44" s="13">
        <v>3662</v>
      </c>
      <c r="D44" s="14">
        <v>1.3801000000000001</v>
      </c>
      <c r="E44" s="15">
        <v>58</v>
      </c>
      <c r="F44" s="15"/>
      <c r="G44" s="13">
        <v>5111.92</v>
      </c>
      <c r="H44" s="14">
        <v>1.2729999999999999</v>
      </c>
      <c r="I44" s="15">
        <v>5</v>
      </c>
      <c r="J44" s="15"/>
      <c r="K44" s="13">
        <v>4666.72</v>
      </c>
      <c r="L44" s="14">
        <v>1.2927</v>
      </c>
      <c r="M44" s="15">
        <v>7</v>
      </c>
      <c r="N44" s="15"/>
      <c r="O44" s="13">
        <v>4740.8599999999997</v>
      </c>
    </row>
    <row r="45" spans="2:15" s="35" customFormat="1" ht="18" customHeight="1">
      <c r="B45" s="88" t="s">
        <v>109</v>
      </c>
      <c r="C45" s="13">
        <v>6145</v>
      </c>
      <c r="D45" s="14">
        <v>1.1881999999999999</v>
      </c>
      <c r="E45" s="15">
        <v>600</v>
      </c>
      <c r="F45" s="15"/>
      <c r="G45" s="13">
        <v>7901.48</v>
      </c>
      <c r="H45" s="14">
        <v>1.0525</v>
      </c>
      <c r="I45" s="15">
        <v>266</v>
      </c>
      <c r="J45" s="15"/>
      <c r="K45" s="13">
        <v>6733.61</v>
      </c>
      <c r="L45" s="14">
        <v>1.0789</v>
      </c>
      <c r="M45" s="15">
        <v>273</v>
      </c>
      <c r="N45" s="15"/>
      <c r="O45" s="13">
        <v>6902.84</v>
      </c>
    </row>
    <row r="46" spans="2:15" s="35" customFormat="1" ht="18" customHeight="1">
      <c r="B46" s="88" t="s">
        <v>110</v>
      </c>
      <c r="C46" s="13">
        <v>4217</v>
      </c>
      <c r="D46" s="14">
        <v>1.3509</v>
      </c>
      <c r="E46" s="15">
        <v>823.69</v>
      </c>
      <c r="F46" s="15"/>
      <c r="G46" s="13">
        <v>6520.43</v>
      </c>
      <c r="H46" s="14">
        <v>1.3024</v>
      </c>
      <c r="I46" s="15">
        <v>832.9</v>
      </c>
      <c r="J46" s="15"/>
      <c r="K46" s="13">
        <v>6325.12</v>
      </c>
      <c r="L46" s="14">
        <v>1.3184</v>
      </c>
      <c r="M46" s="15">
        <v>839.73</v>
      </c>
      <c r="N46" s="15"/>
      <c r="O46" s="13">
        <v>6399.42</v>
      </c>
    </row>
    <row r="47" spans="2:15" s="35" customFormat="1" ht="18" customHeight="1">
      <c r="B47" s="88" t="s">
        <v>111</v>
      </c>
      <c r="C47" s="13">
        <v>1416</v>
      </c>
      <c r="D47" s="14">
        <v>1.3509</v>
      </c>
      <c r="E47" s="15">
        <v>464.97</v>
      </c>
      <c r="F47" s="15"/>
      <c r="G47" s="13">
        <v>2377.84</v>
      </c>
      <c r="H47" s="14">
        <v>1.3024</v>
      </c>
      <c r="I47" s="15">
        <v>470</v>
      </c>
      <c r="J47" s="15"/>
      <c r="K47" s="13">
        <v>2314.19</v>
      </c>
      <c r="L47" s="14">
        <v>1.3184</v>
      </c>
      <c r="M47" s="15">
        <v>473.23</v>
      </c>
      <c r="N47" s="15"/>
      <c r="O47" s="13">
        <v>2340.08</v>
      </c>
    </row>
    <row r="48" spans="2:15" s="35" customFormat="1" ht="18" customHeight="1">
      <c r="B48" s="88" t="s">
        <v>112</v>
      </c>
      <c r="C48" s="13">
        <v>374</v>
      </c>
      <c r="D48" s="14">
        <v>1.3509</v>
      </c>
      <c r="E48" s="15">
        <v>99</v>
      </c>
      <c r="F48" s="15"/>
      <c r="G48" s="13">
        <v>604.24</v>
      </c>
      <c r="H48" s="14">
        <v>1.3024</v>
      </c>
      <c r="I48" s="15">
        <v>100.1</v>
      </c>
      <c r="J48" s="15"/>
      <c r="K48" s="13">
        <v>487.09</v>
      </c>
      <c r="L48" s="14">
        <v>1.3184</v>
      </c>
      <c r="M48" s="15">
        <v>96.93</v>
      </c>
      <c r="N48" s="15"/>
      <c r="O48" s="13">
        <v>590.01</v>
      </c>
    </row>
    <row r="49" spans="1:25" s="35" customFormat="1" ht="18" customHeight="1">
      <c r="B49" s="88" t="s">
        <v>113</v>
      </c>
      <c r="C49" s="13">
        <v>0</v>
      </c>
      <c r="D49" s="14">
        <v>1.0394000000000001</v>
      </c>
      <c r="E49" s="15"/>
      <c r="F49" s="15"/>
      <c r="G49" s="13">
        <v>0</v>
      </c>
      <c r="H49" s="14">
        <v>1.0024</v>
      </c>
      <c r="I49" s="15"/>
      <c r="J49" s="15"/>
      <c r="K49" s="13">
        <v>0</v>
      </c>
      <c r="L49" s="14">
        <v>0.84289999999999998</v>
      </c>
      <c r="M49" s="15">
        <v>0</v>
      </c>
      <c r="N49" s="15"/>
      <c r="O49" s="13">
        <v>0</v>
      </c>
    </row>
    <row r="50" spans="1:25" s="35" customFormat="1" ht="18" customHeight="1">
      <c r="B50" s="88" t="s">
        <v>114</v>
      </c>
      <c r="C50" s="13">
        <v>0</v>
      </c>
      <c r="D50" s="14">
        <v>0.1</v>
      </c>
      <c r="E50" s="15">
        <v>224</v>
      </c>
      <c r="F50" s="15"/>
      <c r="G50" s="13">
        <v>224</v>
      </c>
      <c r="H50" s="14">
        <v>1.5940000000000001</v>
      </c>
      <c r="I50" s="15">
        <v>40</v>
      </c>
      <c r="J50" s="15"/>
      <c r="K50" s="13">
        <v>40</v>
      </c>
      <c r="L50" s="14">
        <v>1.623</v>
      </c>
      <c r="M50" s="15">
        <v>40</v>
      </c>
      <c r="N50" s="15"/>
      <c r="O50" s="13">
        <v>40</v>
      </c>
    </row>
    <row r="51" spans="1:25" s="35" customFormat="1" ht="18" customHeight="1">
      <c r="B51" s="88" t="s">
        <v>115</v>
      </c>
      <c r="C51" s="13">
        <v>0</v>
      </c>
      <c r="D51" s="14">
        <v>0.1</v>
      </c>
      <c r="E51" s="15">
        <v>224</v>
      </c>
      <c r="F51" s="15"/>
      <c r="G51" s="13">
        <v>224</v>
      </c>
      <c r="H51" s="14">
        <v>1.5940000000000001</v>
      </c>
      <c r="I51" s="15">
        <v>40</v>
      </c>
      <c r="J51" s="15"/>
      <c r="K51" s="13">
        <v>40</v>
      </c>
      <c r="L51" s="14">
        <v>1.623</v>
      </c>
      <c r="M51" s="15">
        <v>40</v>
      </c>
      <c r="N51" s="15"/>
      <c r="O51" s="13">
        <v>40</v>
      </c>
    </row>
    <row r="52" spans="1:25" s="80" customFormat="1" ht="18" customHeight="1">
      <c r="A52" s="35"/>
      <c r="B52" s="79"/>
      <c r="C52" s="32"/>
      <c r="D52" s="33"/>
      <c r="E52" s="34"/>
      <c r="F52" s="34"/>
      <c r="G52" s="32"/>
      <c r="H52" s="33"/>
      <c r="I52" s="34"/>
      <c r="J52" s="34"/>
      <c r="K52" s="32"/>
      <c r="L52" s="33"/>
      <c r="M52" s="34"/>
      <c r="N52" s="34"/>
      <c r="O52" s="32"/>
      <c r="Q52" s="81"/>
      <c r="R52" s="81"/>
      <c r="S52" s="81"/>
      <c r="T52" s="81"/>
      <c r="U52" s="81"/>
      <c r="V52" s="81"/>
      <c r="W52" s="81"/>
      <c r="X52" s="81"/>
      <c r="Y52" s="81"/>
    </row>
    <row r="53" spans="1:25" s="35" customFormat="1" ht="18" customHeight="1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9"/>
      <c r="Q53" s="78"/>
      <c r="R53" s="78"/>
      <c r="S53" s="78"/>
      <c r="T53" s="78"/>
      <c r="U53" s="78"/>
      <c r="V53" s="78"/>
      <c r="W53" s="78"/>
      <c r="X53" s="78"/>
      <c r="Y53" s="78"/>
    </row>
    <row r="54" spans="1:25" ht="18" customHeight="1">
      <c r="B54" s="18"/>
      <c r="C54" s="19"/>
      <c r="D54" s="20"/>
      <c r="E54" s="19"/>
      <c r="F54" s="19"/>
      <c r="G54" s="19"/>
      <c r="H54" s="20"/>
      <c r="I54" s="19"/>
      <c r="J54" s="19"/>
      <c r="K54" s="19"/>
      <c r="L54" s="20"/>
      <c r="M54" s="19"/>
      <c r="N54" s="19"/>
      <c r="O54" s="21"/>
    </row>
    <row r="55" spans="1:25" ht="18" customHeight="1">
      <c r="B55" s="23" t="s">
        <v>19</v>
      </c>
      <c r="C55" s="24">
        <f>SUM(C9:C52)</f>
        <v>127885450</v>
      </c>
      <c r="D55" s="25"/>
      <c r="E55" s="26"/>
      <c r="F55" s="26"/>
      <c r="G55" s="24">
        <f>SUM(G9:G52)</f>
        <v>10995696.886200001</v>
      </c>
      <c r="H55" s="25"/>
      <c r="I55" s="26"/>
      <c r="J55" s="26"/>
      <c r="K55" s="24">
        <f>SUM(K9:K52)</f>
        <v>11389517.863783017</v>
      </c>
      <c r="L55" s="25"/>
      <c r="M55" s="26"/>
      <c r="N55" s="26"/>
      <c r="O55" s="24">
        <f>SUM(O9:O52)</f>
        <v>11417693.950055834</v>
      </c>
    </row>
    <row r="56" spans="1:25" ht="18" customHeight="1">
      <c r="B56" s="36"/>
      <c r="C56" s="37"/>
      <c r="D56" s="38"/>
      <c r="E56" s="37"/>
      <c r="F56" s="37"/>
      <c r="G56" s="37"/>
      <c r="H56" s="38"/>
      <c r="I56" s="37"/>
      <c r="J56" s="37"/>
      <c r="K56" s="37"/>
      <c r="L56" s="38"/>
      <c r="M56" s="37"/>
      <c r="N56" s="37"/>
      <c r="O56" s="39"/>
    </row>
    <row r="58" spans="1:25" ht="18" customHeight="1">
      <c r="B58" s="5" t="s">
        <v>49</v>
      </c>
      <c r="C58" s="4"/>
      <c r="D58" s="4"/>
      <c r="E58" s="4"/>
      <c r="F58" s="4"/>
      <c r="G58" s="4"/>
      <c r="H58" s="6"/>
      <c r="I58" s="4"/>
      <c r="J58" s="4"/>
      <c r="K58" s="4"/>
      <c r="L58" s="7"/>
      <c r="M58" s="4"/>
      <c r="N58" s="4"/>
      <c r="O58" s="4"/>
    </row>
    <row r="59" spans="1:25" ht="18" customHeight="1">
      <c r="B59" s="101" t="s">
        <v>50</v>
      </c>
      <c r="C59" s="9" t="s">
        <v>4</v>
      </c>
      <c r="D59" s="9" t="s">
        <v>5</v>
      </c>
      <c r="E59" s="9" t="s">
        <v>6</v>
      </c>
      <c r="F59" s="9" t="s">
        <v>7</v>
      </c>
      <c r="G59" s="9" t="s">
        <v>8</v>
      </c>
      <c r="H59" s="9" t="s">
        <v>5</v>
      </c>
      <c r="I59" s="9" t="s">
        <v>6</v>
      </c>
      <c r="J59" s="9" t="s">
        <v>7</v>
      </c>
      <c r="K59" s="9" t="s">
        <v>8</v>
      </c>
      <c r="L59" s="9" t="s">
        <v>5</v>
      </c>
      <c r="M59" s="9" t="s">
        <v>6</v>
      </c>
      <c r="N59" s="9" t="s">
        <v>7</v>
      </c>
      <c r="O59" s="9" t="s">
        <v>8</v>
      </c>
    </row>
    <row r="60" spans="1:25" ht="18" customHeight="1">
      <c r="B60" s="102"/>
      <c r="C60" s="10" t="s">
        <v>9</v>
      </c>
      <c r="D60" s="10" t="s">
        <v>10</v>
      </c>
      <c r="E60" s="10" t="s">
        <v>11</v>
      </c>
      <c r="F60" s="10" t="s">
        <v>12</v>
      </c>
      <c r="G60" s="10" t="s">
        <v>13</v>
      </c>
      <c r="H60" s="10" t="s">
        <v>10</v>
      </c>
      <c r="I60" s="10" t="s">
        <v>11</v>
      </c>
      <c r="J60" s="10" t="s">
        <v>12</v>
      </c>
      <c r="K60" s="10" t="s">
        <v>14</v>
      </c>
      <c r="L60" s="10" t="s">
        <v>10</v>
      </c>
      <c r="M60" s="10" t="s">
        <v>11</v>
      </c>
      <c r="N60" s="10" t="s">
        <v>12</v>
      </c>
      <c r="O60" s="10" t="s">
        <v>15</v>
      </c>
    </row>
    <row r="61" spans="1:25" ht="18" customHeight="1">
      <c r="B61" s="113"/>
      <c r="C61" s="11" t="s">
        <v>16</v>
      </c>
      <c r="D61" s="11" t="s">
        <v>16</v>
      </c>
      <c r="E61" s="11" t="s">
        <v>16</v>
      </c>
      <c r="F61" s="11" t="s">
        <v>16</v>
      </c>
      <c r="G61" s="11" t="s">
        <v>16</v>
      </c>
      <c r="H61" s="11" t="s">
        <v>17</v>
      </c>
      <c r="I61" s="11" t="s">
        <v>17</v>
      </c>
      <c r="J61" s="11" t="s">
        <v>17</v>
      </c>
      <c r="K61" s="11" t="s">
        <v>17</v>
      </c>
      <c r="L61" s="11" t="s">
        <v>18</v>
      </c>
      <c r="M61" s="11" t="s">
        <v>18</v>
      </c>
      <c r="N61" s="11" t="s">
        <v>18</v>
      </c>
      <c r="O61" s="11" t="s">
        <v>18</v>
      </c>
    </row>
    <row r="62" spans="1:25" s="35" customFormat="1" ht="18" customHeight="1">
      <c r="B62" s="12" t="s">
        <v>143</v>
      </c>
      <c r="C62" s="13">
        <v>10825</v>
      </c>
      <c r="D62" s="14">
        <v>1.5563</v>
      </c>
      <c r="E62" s="15">
        <v>108.27</v>
      </c>
      <c r="F62" s="15"/>
      <c r="G62" s="13">
        <v>16661.59</v>
      </c>
      <c r="H62" s="14">
        <v>1.4961</v>
      </c>
      <c r="I62" s="15">
        <v>105.51</v>
      </c>
      <c r="J62" s="15"/>
      <c r="K62" s="13">
        <v>16024.03</v>
      </c>
      <c r="L62" s="14">
        <v>1.5388999999999999</v>
      </c>
      <c r="M62" s="15">
        <v>44.77</v>
      </c>
      <c r="N62" s="15"/>
      <c r="O62" s="13">
        <v>16418.560000000001</v>
      </c>
    </row>
    <row r="63" spans="1:25" s="35" customFormat="1" ht="18" customHeight="1">
      <c r="B63" s="12" t="s">
        <v>144</v>
      </c>
      <c r="C63" s="13"/>
      <c r="D63" s="14">
        <v>0.86199999999999999</v>
      </c>
      <c r="E63" s="15">
        <v>3820.89</v>
      </c>
      <c r="F63" s="15"/>
      <c r="G63" s="13"/>
      <c r="H63" s="14">
        <v>0.82869999999999999</v>
      </c>
      <c r="I63" s="15">
        <v>3672.92</v>
      </c>
      <c r="J63" s="15"/>
      <c r="K63" s="13"/>
      <c r="L63" s="14">
        <v>0.85240000000000005</v>
      </c>
      <c r="M63" s="15">
        <v>3777.91</v>
      </c>
      <c r="N63" s="15"/>
      <c r="O63" s="13"/>
    </row>
    <row r="64" spans="1:25" s="35" customFormat="1" ht="18" customHeight="1">
      <c r="B64" s="12" t="s">
        <v>117</v>
      </c>
      <c r="C64" s="13">
        <v>5229</v>
      </c>
      <c r="D64" s="14">
        <v>1.5357000000000001</v>
      </c>
      <c r="E64" s="15">
        <v>41.45</v>
      </c>
      <c r="F64" s="15"/>
      <c r="G64" s="13">
        <v>8071.55</v>
      </c>
      <c r="H64" s="14">
        <v>1.4762999999999999</v>
      </c>
      <c r="I64" s="15">
        <v>45.04</v>
      </c>
      <c r="J64" s="15"/>
      <c r="K64" s="13">
        <v>8075.21</v>
      </c>
      <c r="L64" s="14">
        <v>1.5185</v>
      </c>
      <c r="M64" s="15">
        <v>1.55</v>
      </c>
      <c r="N64" s="15"/>
      <c r="O64" s="13">
        <v>7941.78</v>
      </c>
    </row>
    <row r="65" spans="2:15" s="35" customFormat="1" ht="18" customHeight="1">
      <c r="B65" s="12" t="s">
        <v>145</v>
      </c>
      <c r="C65" s="13">
        <v>10272</v>
      </c>
      <c r="D65" s="14">
        <v>1.5563</v>
      </c>
      <c r="E65" s="15">
        <v>167.95</v>
      </c>
      <c r="F65" s="15"/>
      <c r="G65" s="13">
        <v>16597.77</v>
      </c>
      <c r="H65" s="14">
        <v>1.4961</v>
      </c>
      <c r="I65" s="15">
        <v>165.93</v>
      </c>
      <c r="J65" s="15"/>
      <c r="K65" s="13">
        <v>15952.54</v>
      </c>
      <c r="L65" s="14">
        <v>1.5388999999999999</v>
      </c>
      <c r="M65" s="15">
        <v>163.13</v>
      </c>
      <c r="N65" s="15"/>
      <c r="O65" s="13">
        <v>16401.240000000002</v>
      </c>
    </row>
    <row r="66" spans="2:15" s="35" customFormat="1" ht="18" customHeight="1">
      <c r="B66" s="12" t="s">
        <v>146</v>
      </c>
      <c r="C66" s="13"/>
      <c r="D66" s="14">
        <v>0.86199999999999999</v>
      </c>
      <c r="E66" s="15">
        <v>3820.94</v>
      </c>
      <c r="F66" s="15"/>
      <c r="G66" s="13"/>
      <c r="H66" s="14">
        <v>0.82869999999999999</v>
      </c>
      <c r="I66" s="15">
        <v>3672.92</v>
      </c>
      <c r="J66" s="15"/>
      <c r="K66" s="13"/>
      <c r="L66" s="14">
        <v>0.85240000000000005</v>
      </c>
      <c r="M66" s="15">
        <v>3777.91</v>
      </c>
      <c r="N66" s="15"/>
      <c r="O66" s="13"/>
    </row>
    <row r="67" spans="2:15" s="35" customFormat="1" ht="18" customHeight="1">
      <c r="B67" s="12" t="s">
        <v>118</v>
      </c>
      <c r="C67" s="13">
        <v>0</v>
      </c>
      <c r="D67" s="14">
        <v>1.0394000000000001</v>
      </c>
      <c r="E67" s="15">
        <v>0</v>
      </c>
      <c r="F67" s="15"/>
      <c r="G67" s="13">
        <v>0</v>
      </c>
      <c r="H67" s="14">
        <v>1.0024</v>
      </c>
      <c r="I67" s="15">
        <v>0</v>
      </c>
      <c r="J67" s="15"/>
      <c r="K67" s="13">
        <v>0</v>
      </c>
      <c r="L67" s="14">
        <v>1.5185</v>
      </c>
      <c r="M67" s="15">
        <v>0</v>
      </c>
      <c r="N67" s="15"/>
      <c r="O67" s="13">
        <v>0</v>
      </c>
    </row>
    <row r="68" spans="2:15" s="35" customFormat="1" ht="18" customHeight="1">
      <c r="B68" s="12" t="s">
        <v>119</v>
      </c>
      <c r="C68" s="13">
        <v>0</v>
      </c>
      <c r="D68" s="14">
        <v>1.0394000000000001</v>
      </c>
      <c r="E68" s="15">
        <v>0</v>
      </c>
      <c r="F68" s="15"/>
      <c r="G68" s="13">
        <v>0</v>
      </c>
      <c r="H68" s="14">
        <v>1.0024</v>
      </c>
      <c r="I68" s="15">
        <v>0</v>
      </c>
      <c r="J68" s="15"/>
      <c r="K68" s="13">
        <v>0</v>
      </c>
      <c r="L68" s="14">
        <v>1.5185</v>
      </c>
      <c r="M68" s="15">
        <v>0</v>
      </c>
      <c r="N68" s="15"/>
      <c r="O68" s="13">
        <v>0</v>
      </c>
    </row>
    <row r="69" spans="2:15" s="35" customFormat="1" ht="18" customHeight="1">
      <c r="B69" s="12" t="s">
        <v>120</v>
      </c>
      <c r="C69" s="13">
        <v>791.79</v>
      </c>
      <c r="D69" s="14">
        <v>1.0394000000000001</v>
      </c>
      <c r="E69" s="15">
        <v>0</v>
      </c>
      <c r="F69" s="15"/>
      <c r="G69" s="13">
        <v>822.97</v>
      </c>
      <c r="H69" s="14">
        <v>1.0024</v>
      </c>
      <c r="I69" s="15">
        <v>0</v>
      </c>
      <c r="J69" s="15"/>
      <c r="K69" s="13">
        <v>793.9</v>
      </c>
      <c r="L69" s="14">
        <v>1.5185</v>
      </c>
      <c r="M69" s="15">
        <v>0</v>
      </c>
      <c r="N69" s="15"/>
      <c r="O69" s="13">
        <v>1202.6500000000001</v>
      </c>
    </row>
    <row r="70" spans="2:15" s="35" customFormat="1" ht="18" customHeight="1">
      <c r="B70" s="12" t="s">
        <v>121</v>
      </c>
      <c r="C70" s="13">
        <v>1582.86</v>
      </c>
      <c r="D70" s="14">
        <v>1.0394000000000001</v>
      </c>
      <c r="E70" s="15">
        <v>0</v>
      </c>
      <c r="F70" s="15"/>
      <c r="G70" s="13">
        <v>1645.2</v>
      </c>
      <c r="H70" s="14">
        <v>1.0024</v>
      </c>
      <c r="I70" s="15">
        <v>0</v>
      </c>
      <c r="J70" s="15"/>
      <c r="K70" s="13">
        <v>1586.79</v>
      </c>
      <c r="L70" s="14">
        <v>1.5185</v>
      </c>
      <c r="M70" s="15">
        <v>0</v>
      </c>
      <c r="N70" s="15"/>
      <c r="O70" s="13">
        <v>2403.7800000000002</v>
      </c>
    </row>
    <row r="71" spans="2:15" s="35" customFormat="1" ht="18" customHeight="1">
      <c r="B71" s="12" t="s">
        <v>122</v>
      </c>
      <c r="C71" s="13">
        <v>0</v>
      </c>
      <c r="D71" s="14">
        <v>1.0394000000000001</v>
      </c>
      <c r="E71" s="15">
        <v>0</v>
      </c>
      <c r="F71" s="15"/>
      <c r="G71" s="13">
        <v>0</v>
      </c>
      <c r="H71" s="14">
        <v>1.0024</v>
      </c>
      <c r="I71" s="15">
        <v>0</v>
      </c>
      <c r="J71" s="15"/>
      <c r="K71" s="13">
        <v>0</v>
      </c>
      <c r="L71" s="14">
        <v>1.5185</v>
      </c>
      <c r="M71" s="15">
        <v>0</v>
      </c>
      <c r="N71" s="15"/>
      <c r="O71" s="13">
        <v>0</v>
      </c>
    </row>
    <row r="72" spans="2:15" s="35" customFormat="1" ht="18" customHeight="1">
      <c r="B72" s="12" t="s">
        <v>123</v>
      </c>
      <c r="C72" s="13">
        <v>6630.07</v>
      </c>
      <c r="D72" s="14">
        <v>1.0394000000000001</v>
      </c>
      <c r="E72" s="15">
        <v>0</v>
      </c>
      <c r="F72" s="15"/>
      <c r="G72" s="13">
        <v>6891.27</v>
      </c>
      <c r="H72" s="14">
        <v>1.0024</v>
      </c>
      <c r="I72" s="15">
        <v>0</v>
      </c>
      <c r="J72" s="15"/>
      <c r="K72" s="13">
        <v>6645.91</v>
      </c>
      <c r="L72" s="14">
        <v>1.5185</v>
      </c>
      <c r="M72" s="15">
        <v>0</v>
      </c>
      <c r="N72" s="15"/>
      <c r="O72" s="13">
        <v>10067.65</v>
      </c>
    </row>
    <row r="73" spans="2:15" s="35" customFormat="1" ht="18" customHeight="1">
      <c r="B73" s="12" t="s">
        <v>124</v>
      </c>
      <c r="C73" s="13">
        <v>4638</v>
      </c>
      <c r="D73" s="14">
        <v>1.0394000000000001</v>
      </c>
      <c r="E73" s="15">
        <v>0</v>
      </c>
      <c r="F73" s="15"/>
      <c r="G73" s="13">
        <v>4820.68</v>
      </c>
      <c r="H73" s="14">
        <v>1.0024</v>
      </c>
      <c r="I73" s="15">
        <v>0</v>
      </c>
      <c r="J73" s="15"/>
      <c r="K73" s="13">
        <v>4649.13</v>
      </c>
      <c r="L73" s="14">
        <v>1.5185</v>
      </c>
      <c r="M73" s="15">
        <v>0</v>
      </c>
      <c r="N73" s="15"/>
      <c r="O73" s="13">
        <v>7042.8</v>
      </c>
    </row>
    <row r="74" spans="2:15" s="35" customFormat="1" ht="18" customHeight="1">
      <c r="B74" s="12" t="s">
        <v>141</v>
      </c>
      <c r="C74" s="13">
        <v>5673</v>
      </c>
      <c r="D74" s="14">
        <v>1.5357000000000001</v>
      </c>
      <c r="E74" s="15">
        <v>28.87</v>
      </c>
      <c r="F74" s="15"/>
      <c r="G74" s="13">
        <v>8740.83</v>
      </c>
      <c r="H74" s="14">
        <v>1.4762999999999999</v>
      </c>
      <c r="I74" s="15">
        <v>32.74</v>
      </c>
      <c r="J74" s="15"/>
      <c r="K74" s="13">
        <v>8407.7800000000007</v>
      </c>
      <c r="L74" s="14">
        <v>1.5185</v>
      </c>
      <c r="M74" s="15">
        <v>1.33</v>
      </c>
      <c r="N74" s="15"/>
      <c r="O74" s="13">
        <v>8615.7800000000007</v>
      </c>
    </row>
    <row r="75" spans="2:15" s="35" customFormat="1" ht="18" customHeight="1">
      <c r="B75" s="12" t="s">
        <v>125</v>
      </c>
      <c r="C75" s="13">
        <v>3567.8</v>
      </c>
      <c r="D75" s="14">
        <v>1.5357000000000001</v>
      </c>
      <c r="E75" s="15">
        <v>56.04</v>
      </c>
      <c r="F75" s="15"/>
      <c r="G75" s="13">
        <v>5535.09</v>
      </c>
      <c r="H75" s="14">
        <v>1.4762999999999999</v>
      </c>
      <c r="I75" s="15">
        <v>57.39</v>
      </c>
      <c r="J75" s="15"/>
      <c r="K75" s="13">
        <v>5324.82</v>
      </c>
      <c r="L75" s="14">
        <v>1.5185</v>
      </c>
      <c r="M75" s="15">
        <v>4.09</v>
      </c>
      <c r="N75" s="15"/>
      <c r="O75" s="13">
        <v>5422.09</v>
      </c>
    </row>
    <row r="76" spans="2:15" s="35" customFormat="1" ht="18" customHeight="1">
      <c r="B76" s="12" t="s">
        <v>126</v>
      </c>
      <c r="C76" s="13">
        <v>4896.84</v>
      </c>
      <c r="D76" s="14">
        <v>1.5357000000000001</v>
      </c>
      <c r="E76" s="15">
        <v>28.93</v>
      </c>
      <c r="F76" s="15"/>
      <c r="G76" s="13">
        <v>7548.98</v>
      </c>
      <c r="H76" s="14">
        <v>1.4762999999999999</v>
      </c>
      <c r="I76" s="15">
        <v>32.74</v>
      </c>
      <c r="J76" s="15"/>
      <c r="K76" s="13">
        <v>7262.18</v>
      </c>
      <c r="L76" s="14">
        <v>1.5185</v>
      </c>
      <c r="M76" s="15">
        <v>1.33</v>
      </c>
      <c r="N76" s="15"/>
      <c r="O76" s="13">
        <v>7437.42</v>
      </c>
    </row>
    <row r="77" spans="2:15" s="35" customFormat="1" ht="18" customHeight="1">
      <c r="B77" s="12" t="s">
        <v>127</v>
      </c>
      <c r="C77" s="13">
        <v>1142.03</v>
      </c>
      <c r="D77" s="14">
        <v>1.5357000000000001</v>
      </c>
      <c r="E77" s="15">
        <v>56.06</v>
      </c>
      <c r="F77" s="15"/>
      <c r="G77" s="13">
        <v>1809.85</v>
      </c>
      <c r="H77" s="14">
        <v>1.4762999999999999</v>
      </c>
      <c r="I77" s="15">
        <v>57.39</v>
      </c>
      <c r="J77" s="15"/>
      <c r="K77" s="13">
        <v>1743.32</v>
      </c>
      <c r="L77" s="14">
        <v>1.5185</v>
      </c>
      <c r="M77" s="15">
        <v>4.09</v>
      </c>
      <c r="N77" s="15"/>
      <c r="O77" s="13">
        <v>1738.21</v>
      </c>
    </row>
    <row r="78" spans="2:15" s="35" customFormat="1" ht="18" customHeight="1">
      <c r="B78" s="12" t="s">
        <v>128</v>
      </c>
      <c r="C78" s="13">
        <v>20441</v>
      </c>
      <c r="D78" s="14">
        <v>1.5563</v>
      </c>
      <c r="E78" s="15">
        <v>108.22</v>
      </c>
      <c r="F78" s="15"/>
      <c r="G78" s="13">
        <v>27589.09</v>
      </c>
      <c r="H78" s="14">
        <v>1.4961</v>
      </c>
      <c r="I78" s="15">
        <v>105.51</v>
      </c>
      <c r="J78" s="15"/>
      <c r="K78" s="13">
        <v>26529.599999999999</v>
      </c>
      <c r="L78" s="14">
        <v>1.5388999999999999</v>
      </c>
      <c r="M78" s="15">
        <v>44.77</v>
      </c>
      <c r="N78" s="15"/>
      <c r="O78" s="13">
        <v>27224.63</v>
      </c>
    </row>
    <row r="79" spans="2:15" s="35" customFormat="1" ht="18" customHeight="1">
      <c r="B79" s="12" t="s">
        <v>129</v>
      </c>
      <c r="C79" s="13"/>
      <c r="D79" s="14">
        <v>0.86199999999999999</v>
      </c>
      <c r="E79" s="15">
        <v>3820.86</v>
      </c>
      <c r="F79" s="15"/>
      <c r="G79" s="13"/>
      <c r="H79" s="14">
        <v>0.82869999999999999</v>
      </c>
      <c r="I79" s="15">
        <v>3672.92</v>
      </c>
      <c r="J79" s="15"/>
      <c r="K79" s="13"/>
      <c r="L79" s="14">
        <v>0.85240000000000005</v>
      </c>
      <c r="M79" s="15">
        <v>3777.91</v>
      </c>
      <c r="N79" s="15"/>
      <c r="O79" s="13"/>
    </row>
    <row r="80" spans="2:15" s="35" customFormat="1" ht="18" customHeight="1">
      <c r="B80" s="12" t="s">
        <v>130</v>
      </c>
      <c r="C80" s="13">
        <v>184895</v>
      </c>
      <c r="D80" s="14">
        <v>0.22700000000000001</v>
      </c>
      <c r="E80" s="15">
        <v>167.53</v>
      </c>
      <c r="F80" s="15"/>
      <c r="G80" s="13">
        <v>42138.65</v>
      </c>
      <c r="H80" s="14">
        <v>0.22700000000000001</v>
      </c>
      <c r="I80" s="15">
        <v>165.93</v>
      </c>
      <c r="J80" s="15"/>
      <c r="K80" s="13">
        <v>42137.09</v>
      </c>
      <c r="L80" s="14">
        <v>0.22700000000000001</v>
      </c>
      <c r="M80" s="15">
        <v>167.61</v>
      </c>
      <c r="N80" s="15"/>
      <c r="O80" s="13">
        <v>42138.77</v>
      </c>
    </row>
    <row r="81" spans="2:25" s="35" customFormat="1" ht="18" customHeight="1">
      <c r="B81" s="12" t="s">
        <v>131</v>
      </c>
      <c r="C81" s="13">
        <v>2120059</v>
      </c>
      <c r="D81" s="14"/>
      <c r="E81" s="15"/>
      <c r="F81" s="15"/>
      <c r="G81" s="13">
        <v>1130023</v>
      </c>
      <c r="H81" s="14"/>
      <c r="I81" s="15"/>
      <c r="J81" s="15"/>
      <c r="K81" s="13">
        <v>1149788</v>
      </c>
      <c r="L81" s="14"/>
      <c r="M81" s="15"/>
      <c r="N81" s="15"/>
      <c r="O81" s="13" t="s">
        <v>83</v>
      </c>
    </row>
    <row r="82" spans="2:25" s="35" customFormat="1" ht="18" customHeight="1">
      <c r="B82" s="12" t="s">
        <v>132</v>
      </c>
      <c r="C82" s="13">
        <v>0</v>
      </c>
      <c r="D82" s="14">
        <v>1.5357000000000001</v>
      </c>
      <c r="E82" s="15">
        <v>167.54</v>
      </c>
      <c r="F82" s="15"/>
      <c r="G82" s="13">
        <v>167.54</v>
      </c>
      <c r="H82" s="14">
        <v>1.4762999999999999</v>
      </c>
      <c r="I82" s="15">
        <v>165.93</v>
      </c>
      <c r="J82" s="15"/>
      <c r="K82" s="13">
        <v>165.93</v>
      </c>
      <c r="L82" s="14">
        <v>1.5185</v>
      </c>
      <c r="M82" s="15">
        <v>163.13</v>
      </c>
      <c r="N82" s="15"/>
      <c r="O82" s="13">
        <v>163.13</v>
      </c>
    </row>
    <row r="83" spans="2:25" s="35" customFormat="1" ht="18" customHeight="1">
      <c r="B83" s="12" t="s">
        <v>133</v>
      </c>
      <c r="C83" s="13">
        <v>18423</v>
      </c>
      <c r="D83" s="14">
        <v>1.5563</v>
      </c>
      <c r="E83" s="15">
        <v>167.5</v>
      </c>
      <c r="F83" s="15"/>
      <c r="G83" s="13">
        <v>25092.49</v>
      </c>
      <c r="H83" s="14">
        <v>1.4961</v>
      </c>
      <c r="I83" s="15">
        <v>165.93</v>
      </c>
      <c r="J83" s="15"/>
      <c r="K83" s="13">
        <v>24141.52</v>
      </c>
      <c r="L83" s="14">
        <v>1.5388999999999999</v>
      </c>
      <c r="M83" s="15">
        <v>163.13</v>
      </c>
      <c r="N83" s="15"/>
      <c r="O83" s="13">
        <v>24824.44</v>
      </c>
    </row>
    <row r="84" spans="2:25" s="35" customFormat="1" ht="18" customHeight="1">
      <c r="B84" s="12" t="s">
        <v>134</v>
      </c>
      <c r="C84" s="13"/>
      <c r="D84" s="14">
        <v>0.86199999999999999</v>
      </c>
      <c r="E84" s="15">
        <v>3820.87</v>
      </c>
      <c r="F84" s="15"/>
      <c r="G84" s="13"/>
      <c r="H84" s="14">
        <v>0.82869999999999999</v>
      </c>
      <c r="I84" s="15">
        <v>3672.92</v>
      </c>
      <c r="J84" s="15"/>
      <c r="K84" s="13"/>
      <c r="L84" s="14">
        <v>0.85240000000000005</v>
      </c>
      <c r="M84" s="15">
        <v>3777.91</v>
      </c>
      <c r="N84" s="15"/>
      <c r="O84" s="13"/>
    </row>
    <row r="85" spans="2:25" s="35" customFormat="1" ht="18" customHeight="1">
      <c r="B85" s="12" t="s">
        <v>135</v>
      </c>
      <c r="C85" s="13">
        <v>18363680</v>
      </c>
      <c r="D85" s="14"/>
      <c r="E85" s="15"/>
      <c r="F85" s="15"/>
      <c r="G85" s="13">
        <v>3997160</v>
      </c>
      <c r="H85" s="14"/>
      <c r="I85" s="15"/>
      <c r="J85" s="15"/>
      <c r="K85" s="13">
        <v>3805689</v>
      </c>
      <c r="L85" s="14"/>
      <c r="M85" s="15"/>
      <c r="N85" s="15"/>
      <c r="O85" s="13" t="s">
        <v>83</v>
      </c>
    </row>
    <row r="86" spans="2:25" s="35" customFormat="1" ht="18" customHeight="1">
      <c r="B86" s="12" t="s">
        <v>136</v>
      </c>
      <c r="C86" s="13">
        <v>1638.6</v>
      </c>
      <c r="D86" s="14">
        <v>1.5357000000000001</v>
      </c>
      <c r="E86" s="15">
        <v>56.05</v>
      </c>
      <c r="F86" s="15"/>
      <c r="G86" s="13">
        <v>2572.44</v>
      </c>
      <c r="H86" s="14">
        <v>1.4762999999999999</v>
      </c>
      <c r="I86" s="15">
        <v>57.39</v>
      </c>
      <c r="J86" s="15"/>
      <c r="K86" s="13">
        <v>2477.04</v>
      </c>
      <c r="L86" s="14">
        <v>1.5185</v>
      </c>
      <c r="M86" s="15">
        <v>4.09</v>
      </c>
      <c r="N86" s="15"/>
      <c r="O86" s="13">
        <v>2492.91</v>
      </c>
    </row>
    <row r="87" spans="2:25" s="35" customFormat="1" ht="18" customHeight="1">
      <c r="B87" s="12" t="s">
        <v>137</v>
      </c>
      <c r="C87" s="13">
        <v>29370</v>
      </c>
      <c r="D87" s="14">
        <v>1.5563</v>
      </c>
      <c r="E87" s="15">
        <v>283.44</v>
      </c>
      <c r="F87" s="15"/>
      <c r="G87" s="13">
        <v>37184.17</v>
      </c>
      <c r="H87" s="14">
        <v>1.4961</v>
      </c>
      <c r="I87" s="15">
        <v>283.37</v>
      </c>
      <c r="J87" s="15"/>
      <c r="K87" s="13">
        <v>35754.730000000003</v>
      </c>
      <c r="L87" s="14">
        <v>1.5388999999999999</v>
      </c>
      <c r="M87" s="15">
        <v>188.34</v>
      </c>
      <c r="N87" s="15"/>
      <c r="O87" s="13">
        <v>36674.239999999998</v>
      </c>
    </row>
    <row r="88" spans="2:25" s="35" customFormat="1" ht="18" customHeight="1">
      <c r="B88" s="12" t="s">
        <v>138</v>
      </c>
      <c r="C88" s="13"/>
      <c r="D88" s="14">
        <v>0.86199999999999999</v>
      </c>
      <c r="E88" s="15">
        <v>3831.34</v>
      </c>
      <c r="F88" s="15"/>
      <c r="G88" s="13"/>
      <c r="H88" s="14">
        <v>0.82869999999999999</v>
      </c>
      <c r="I88" s="15">
        <v>3672.92</v>
      </c>
      <c r="J88" s="15"/>
      <c r="K88" s="13"/>
      <c r="L88" s="14">
        <v>0.85240000000000005</v>
      </c>
      <c r="M88" s="15">
        <v>3777.91</v>
      </c>
      <c r="N88" s="15"/>
      <c r="O88" s="13"/>
    </row>
    <row r="89" spans="2:25" s="35" customFormat="1" ht="18" customHeight="1">
      <c r="B89" s="12" t="s">
        <v>139</v>
      </c>
      <c r="C89" s="13">
        <v>17313</v>
      </c>
      <c r="D89" s="14">
        <v>1.5563</v>
      </c>
      <c r="E89" s="15">
        <v>276.14999999999998</v>
      </c>
      <c r="F89" s="15"/>
      <c r="G89" s="13">
        <v>22792.89</v>
      </c>
      <c r="H89" s="14">
        <v>1.4961</v>
      </c>
      <c r="I89" s="15">
        <v>331.86</v>
      </c>
      <c r="J89" s="15"/>
      <c r="K89" s="13">
        <v>21992.06</v>
      </c>
      <c r="L89" s="14">
        <v>1.5388999999999999</v>
      </c>
      <c r="M89" s="15">
        <v>326.26</v>
      </c>
      <c r="N89" s="15"/>
      <c r="O89" s="13">
        <v>22605.94</v>
      </c>
    </row>
    <row r="90" spans="2:25" s="35" customFormat="1" ht="18" customHeight="1">
      <c r="B90" s="12" t="s">
        <v>140</v>
      </c>
      <c r="C90" s="13"/>
      <c r="D90" s="14">
        <v>0.86199999999999999</v>
      </c>
      <c r="E90" s="15">
        <v>3820.86</v>
      </c>
      <c r="F90" s="15"/>
      <c r="G90" s="13"/>
      <c r="H90" s="14">
        <v>0.82869999999999999</v>
      </c>
      <c r="I90" s="15">
        <v>3672.92</v>
      </c>
      <c r="J90" s="15"/>
      <c r="K90" s="13"/>
      <c r="L90" s="14">
        <v>0.85240000000000005</v>
      </c>
      <c r="M90" s="15">
        <v>3777.91</v>
      </c>
      <c r="N90" s="15"/>
      <c r="O90" s="13"/>
    </row>
    <row r="91" spans="2:25" s="35" customFormat="1" ht="18" customHeight="1">
      <c r="B91" s="12" t="s">
        <v>142</v>
      </c>
      <c r="C91" s="13">
        <v>1365</v>
      </c>
      <c r="D91" s="14">
        <v>0</v>
      </c>
      <c r="E91" s="15">
        <v>0</v>
      </c>
      <c r="F91" s="15"/>
      <c r="G91" s="13">
        <v>0</v>
      </c>
      <c r="H91" s="14">
        <v>1.4762999999999999</v>
      </c>
      <c r="I91" s="15">
        <v>165.93</v>
      </c>
      <c r="J91" s="15"/>
      <c r="K91" s="13">
        <v>2181.0700000000002</v>
      </c>
      <c r="L91" s="14">
        <v>1.5185</v>
      </c>
      <c r="M91" s="15">
        <v>163.13</v>
      </c>
      <c r="N91" s="15"/>
      <c r="O91" s="13">
        <v>2235.88</v>
      </c>
    </row>
    <row r="92" spans="2:25" s="35" customFormat="1" ht="18" customHeight="1">
      <c r="B92" s="12"/>
      <c r="C92" s="13"/>
      <c r="D92" s="14"/>
      <c r="E92" s="15"/>
      <c r="F92" s="15"/>
      <c r="G92" s="13"/>
      <c r="H92" s="14"/>
      <c r="I92" s="15"/>
      <c r="J92" s="15"/>
      <c r="K92" s="13"/>
      <c r="L92" s="14"/>
      <c r="M92" s="15"/>
      <c r="N92" s="15"/>
      <c r="O92" s="13"/>
    </row>
    <row r="93" spans="2:25" s="35" customFormat="1" ht="18" customHeight="1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2"/>
      <c r="Q93" s="78"/>
      <c r="R93" s="78"/>
      <c r="S93" s="78"/>
      <c r="T93" s="78"/>
      <c r="U93" s="78"/>
      <c r="V93" s="78"/>
      <c r="W93" s="78"/>
      <c r="X93" s="78"/>
      <c r="Y93" s="78"/>
    </row>
    <row r="94" spans="2:25" ht="18" customHeight="1">
      <c r="B94" s="18"/>
      <c r="C94" s="19"/>
      <c r="D94" s="20"/>
      <c r="E94" s="19"/>
      <c r="F94" s="19"/>
      <c r="G94" s="19"/>
      <c r="H94" s="20"/>
      <c r="I94" s="19"/>
      <c r="J94" s="19"/>
      <c r="K94" s="19"/>
      <c r="L94" s="20"/>
      <c r="M94" s="19"/>
      <c r="N94" s="19"/>
      <c r="O94" s="21"/>
    </row>
    <row r="95" spans="2:25" ht="18" customHeight="1">
      <c r="B95" s="23" t="s">
        <v>19</v>
      </c>
      <c r="C95" s="24">
        <f>SUM(C62:C92)</f>
        <v>20812432.990000002</v>
      </c>
      <c r="D95" s="25"/>
      <c r="E95" s="26"/>
      <c r="F95" s="26"/>
      <c r="G95" s="24">
        <f>SUM(G62:G92)</f>
        <v>5363866.05</v>
      </c>
      <c r="H95" s="25"/>
      <c r="I95" s="26"/>
      <c r="J95" s="26"/>
      <c r="K95" s="24">
        <f>SUM(K62:K92)</f>
        <v>5187321.6500000004</v>
      </c>
      <c r="L95" s="25"/>
      <c r="M95" s="26"/>
      <c r="N95" s="26"/>
      <c r="O95" s="24">
        <f>SUM(O62:O92)</f>
        <v>243051.90000000002</v>
      </c>
    </row>
    <row r="96" spans="2:25" ht="18" customHeight="1">
      <c r="B96" s="36"/>
      <c r="C96" s="37"/>
      <c r="D96" s="38"/>
      <c r="E96" s="37"/>
      <c r="F96" s="37"/>
      <c r="G96" s="37"/>
      <c r="H96" s="38"/>
      <c r="I96" s="37"/>
      <c r="J96" s="37"/>
      <c r="K96" s="37"/>
      <c r="L96" s="38"/>
      <c r="M96" s="37"/>
      <c r="N96" s="37"/>
      <c r="O96" s="39"/>
    </row>
    <row r="98" spans="2:29" ht="18" customHeight="1">
      <c r="B98" s="1" t="s">
        <v>51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29" ht="18" customHeight="1">
      <c r="B99" s="8" t="s">
        <v>2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29" ht="18" customHeight="1">
      <c r="B100" s="101" t="s">
        <v>52</v>
      </c>
      <c r="C100" s="9" t="s">
        <v>4</v>
      </c>
      <c r="D100" s="9" t="s">
        <v>5</v>
      </c>
      <c r="E100" s="9" t="s">
        <v>6</v>
      </c>
      <c r="F100" s="9" t="s">
        <v>7</v>
      </c>
      <c r="G100" s="9" t="s">
        <v>8</v>
      </c>
      <c r="H100" s="9" t="s">
        <v>5</v>
      </c>
      <c r="I100" s="9" t="s">
        <v>6</v>
      </c>
      <c r="J100" s="9" t="s">
        <v>7</v>
      </c>
      <c r="K100" s="9" t="s">
        <v>8</v>
      </c>
      <c r="L100" s="9" t="s">
        <v>5</v>
      </c>
      <c r="M100" s="9" t="s">
        <v>6</v>
      </c>
      <c r="N100" s="9" t="s">
        <v>7</v>
      </c>
      <c r="O100" s="9" t="s">
        <v>8</v>
      </c>
    </row>
    <row r="101" spans="2:29" ht="18" customHeight="1">
      <c r="B101" s="102"/>
      <c r="C101" s="10" t="s">
        <v>9</v>
      </c>
      <c r="D101" s="10" t="s">
        <v>10</v>
      </c>
      <c r="E101" s="10" t="s">
        <v>11</v>
      </c>
      <c r="F101" s="10" t="s">
        <v>12</v>
      </c>
      <c r="G101" s="10" t="s">
        <v>13</v>
      </c>
      <c r="H101" s="10" t="s">
        <v>10</v>
      </c>
      <c r="I101" s="10" t="s">
        <v>11</v>
      </c>
      <c r="J101" s="10" t="s">
        <v>12</v>
      </c>
      <c r="K101" s="10" t="s">
        <v>14</v>
      </c>
      <c r="L101" s="10" t="s">
        <v>10</v>
      </c>
      <c r="M101" s="10" t="s">
        <v>11</v>
      </c>
      <c r="N101" s="10" t="s">
        <v>12</v>
      </c>
      <c r="O101" s="10" t="s">
        <v>15</v>
      </c>
    </row>
    <row r="102" spans="2:29" ht="18" customHeight="1">
      <c r="B102" s="113"/>
      <c r="C102" s="11" t="s">
        <v>16</v>
      </c>
      <c r="D102" s="11" t="s">
        <v>16</v>
      </c>
      <c r="E102" s="11" t="s">
        <v>16</v>
      </c>
      <c r="F102" s="11" t="s">
        <v>16</v>
      </c>
      <c r="G102" s="11" t="s">
        <v>16</v>
      </c>
      <c r="H102" s="11" t="s">
        <v>17</v>
      </c>
      <c r="I102" s="11" t="s">
        <v>17</v>
      </c>
      <c r="J102" s="11" t="s">
        <v>17</v>
      </c>
      <c r="K102" s="11" t="s">
        <v>17</v>
      </c>
      <c r="L102" s="11" t="s">
        <v>18</v>
      </c>
      <c r="M102" s="11" t="s">
        <v>18</v>
      </c>
      <c r="N102" s="11" t="s">
        <v>18</v>
      </c>
      <c r="O102" s="11" t="s">
        <v>18</v>
      </c>
    </row>
    <row r="103" spans="2:29" s="35" customFormat="1" ht="18" customHeight="1">
      <c r="B103" s="12"/>
      <c r="C103" s="13"/>
      <c r="D103" s="14"/>
      <c r="E103" s="15"/>
      <c r="F103" s="15"/>
      <c r="G103" s="13"/>
      <c r="H103" s="14"/>
      <c r="I103" s="15"/>
      <c r="J103" s="15"/>
      <c r="K103" s="13"/>
      <c r="L103" s="14"/>
      <c r="M103" s="15"/>
      <c r="N103" s="15"/>
      <c r="O103" s="13"/>
    </row>
    <row r="104" spans="2:29" s="35" customFormat="1" ht="18" customHeight="1">
      <c r="B104" s="123" t="s">
        <v>147</v>
      </c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5"/>
    </row>
    <row r="105" spans="2:29" s="35" customFormat="1" ht="18" customHeight="1">
      <c r="B105" s="12"/>
      <c r="C105" s="13"/>
      <c r="D105" s="14"/>
      <c r="E105" s="15"/>
      <c r="F105" s="15"/>
      <c r="G105" s="13"/>
      <c r="H105" s="14"/>
      <c r="I105" s="15"/>
      <c r="J105" s="15"/>
      <c r="K105" s="13"/>
      <c r="L105" s="14"/>
      <c r="M105" s="15"/>
      <c r="N105" s="15"/>
      <c r="O105" s="13"/>
    </row>
    <row r="106" spans="2:29" s="35" customFormat="1" ht="18" customHeight="1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9"/>
      <c r="Q106" s="82"/>
      <c r="R106" s="82"/>
      <c r="S106" s="82"/>
      <c r="T106" s="82"/>
      <c r="U106" s="82"/>
      <c r="V106" s="82"/>
      <c r="W106" s="82"/>
      <c r="X106" s="82"/>
      <c r="Y106" s="82"/>
      <c r="Z106" s="78"/>
      <c r="AA106" s="78"/>
      <c r="AB106" s="78"/>
      <c r="AC106" s="78"/>
    </row>
    <row r="107" spans="2:29" ht="18" customHeight="1">
      <c r="B107" s="18"/>
      <c r="C107" s="19"/>
      <c r="D107" s="20"/>
      <c r="E107" s="19"/>
      <c r="F107" s="19"/>
      <c r="G107" s="19"/>
      <c r="H107" s="20"/>
      <c r="I107" s="19"/>
      <c r="J107" s="19"/>
      <c r="K107" s="19"/>
      <c r="L107" s="20"/>
      <c r="M107" s="19"/>
      <c r="N107" s="19"/>
      <c r="O107" s="21"/>
      <c r="Z107" s="77"/>
      <c r="AA107" s="77"/>
      <c r="AB107" s="77"/>
      <c r="AC107" s="77"/>
    </row>
    <row r="108" spans="2:29" ht="18" customHeight="1">
      <c r="B108" s="23" t="s">
        <v>19</v>
      </c>
      <c r="C108" s="24">
        <f>SUM(C104:C104)</f>
        <v>0</v>
      </c>
      <c r="D108" s="25"/>
      <c r="E108" s="26"/>
      <c r="F108" s="26"/>
      <c r="G108" s="24">
        <f>SUM(G104:G104)</f>
        <v>0</v>
      </c>
      <c r="H108" s="25"/>
      <c r="I108" s="26"/>
      <c r="J108" s="26"/>
      <c r="K108" s="24">
        <f>SUM(K104:K104)</f>
        <v>0</v>
      </c>
      <c r="L108" s="25"/>
      <c r="M108" s="26"/>
      <c r="N108" s="26"/>
      <c r="O108" s="27">
        <f>SUM(O104:O104)</f>
        <v>0</v>
      </c>
    </row>
    <row r="109" spans="2:29" ht="18" customHeight="1">
      <c r="B109" s="36"/>
      <c r="C109" s="37"/>
      <c r="D109" s="38"/>
      <c r="E109" s="37"/>
      <c r="F109" s="37"/>
      <c r="G109" s="37"/>
      <c r="H109" s="38"/>
      <c r="I109" s="37"/>
      <c r="J109" s="37"/>
      <c r="K109" s="37"/>
      <c r="L109" s="38"/>
      <c r="M109" s="37"/>
      <c r="N109" s="37"/>
      <c r="O109" s="39"/>
    </row>
    <row r="111" spans="2:29" ht="18" customHeight="1">
      <c r="B111" s="1" t="s">
        <v>53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29" ht="18" customHeight="1">
      <c r="B112" s="8" t="s">
        <v>2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25" ht="18" customHeight="1">
      <c r="B113" s="101" t="s">
        <v>54</v>
      </c>
      <c r="C113" s="9" t="s">
        <v>4</v>
      </c>
      <c r="D113" s="9" t="s">
        <v>5</v>
      </c>
      <c r="E113" s="9" t="s">
        <v>6</v>
      </c>
      <c r="F113" s="9" t="s">
        <v>7</v>
      </c>
      <c r="G113" s="9" t="s">
        <v>8</v>
      </c>
      <c r="H113" s="9" t="s">
        <v>5</v>
      </c>
      <c r="I113" s="9" t="s">
        <v>6</v>
      </c>
      <c r="J113" s="9" t="s">
        <v>7</v>
      </c>
      <c r="K113" s="9" t="s">
        <v>8</v>
      </c>
      <c r="L113" s="9" t="s">
        <v>5</v>
      </c>
      <c r="M113" s="9" t="s">
        <v>6</v>
      </c>
      <c r="N113" s="9" t="s">
        <v>7</v>
      </c>
      <c r="O113" s="9" t="s">
        <v>8</v>
      </c>
    </row>
    <row r="114" spans="2:25" ht="18" customHeight="1">
      <c r="B114" s="102"/>
      <c r="C114" s="10" t="s">
        <v>9</v>
      </c>
      <c r="D114" s="10" t="s">
        <v>10</v>
      </c>
      <c r="E114" s="10" t="s">
        <v>11</v>
      </c>
      <c r="F114" s="10" t="s">
        <v>12</v>
      </c>
      <c r="G114" s="10" t="s">
        <v>13</v>
      </c>
      <c r="H114" s="10" t="s">
        <v>10</v>
      </c>
      <c r="I114" s="10" t="s">
        <v>11</v>
      </c>
      <c r="J114" s="10" t="s">
        <v>12</v>
      </c>
      <c r="K114" s="10" t="s">
        <v>14</v>
      </c>
      <c r="L114" s="10" t="s">
        <v>10</v>
      </c>
      <c r="M114" s="10" t="s">
        <v>11</v>
      </c>
      <c r="N114" s="10" t="s">
        <v>12</v>
      </c>
      <c r="O114" s="10" t="s">
        <v>15</v>
      </c>
    </row>
    <row r="115" spans="2:25" ht="18" customHeight="1">
      <c r="B115" s="113"/>
      <c r="C115" s="11" t="s">
        <v>16</v>
      </c>
      <c r="D115" s="11" t="s">
        <v>16</v>
      </c>
      <c r="E115" s="11" t="s">
        <v>16</v>
      </c>
      <c r="F115" s="11" t="s">
        <v>16</v>
      </c>
      <c r="G115" s="11" t="s">
        <v>16</v>
      </c>
      <c r="H115" s="11" t="s">
        <v>17</v>
      </c>
      <c r="I115" s="11" t="s">
        <v>17</v>
      </c>
      <c r="J115" s="11" t="s">
        <v>17</v>
      </c>
      <c r="K115" s="11" t="s">
        <v>17</v>
      </c>
      <c r="L115" s="11" t="s">
        <v>18</v>
      </c>
      <c r="M115" s="11" t="s">
        <v>18</v>
      </c>
      <c r="N115" s="11" t="s">
        <v>18</v>
      </c>
      <c r="O115" s="11" t="s">
        <v>18</v>
      </c>
    </row>
    <row r="116" spans="2:25" s="80" customFormat="1" ht="18" customHeight="1">
      <c r="B116" s="89"/>
      <c r="C116" s="32"/>
      <c r="D116" s="33"/>
      <c r="E116" s="34"/>
      <c r="F116" s="34"/>
      <c r="G116" s="32"/>
      <c r="H116" s="33"/>
      <c r="I116" s="34"/>
      <c r="J116" s="34"/>
      <c r="K116" s="32"/>
      <c r="L116" s="33"/>
      <c r="M116" s="34"/>
      <c r="N116" s="34"/>
      <c r="O116" s="32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2:25" s="80" customFormat="1" ht="18" customHeight="1">
      <c r="B117" s="126" t="s">
        <v>148</v>
      </c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8"/>
      <c r="Q117" s="81"/>
      <c r="R117" s="81"/>
      <c r="S117" s="81"/>
      <c r="T117" s="81"/>
      <c r="U117" s="81"/>
      <c r="V117" s="81"/>
      <c r="W117" s="81"/>
      <c r="X117" s="81"/>
      <c r="Y117" s="81"/>
    </row>
    <row r="118" spans="2:25" s="80" customFormat="1" ht="18" customHeight="1">
      <c r="B118" s="89"/>
      <c r="C118" s="32"/>
      <c r="D118" s="33"/>
      <c r="E118" s="34"/>
      <c r="F118" s="34"/>
      <c r="G118" s="32"/>
      <c r="H118" s="33"/>
      <c r="I118" s="34"/>
      <c r="J118" s="34"/>
      <c r="K118" s="32"/>
      <c r="L118" s="33"/>
      <c r="M118" s="34"/>
      <c r="N118" s="34"/>
      <c r="O118" s="32"/>
      <c r="Q118" s="81"/>
      <c r="R118" s="81"/>
      <c r="S118" s="81"/>
      <c r="T118" s="81"/>
      <c r="U118" s="81"/>
      <c r="V118" s="81"/>
      <c r="W118" s="81"/>
      <c r="X118" s="81"/>
      <c r="Y118" s="81"/>
    </row>
    <row r="119" spans="2:25" s="35" customFormat="1" ht="18" customHeight="1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2"/>
      <c r="Q119" s="78"/>
      <c r="R119" s="78"/>
      <c r="S119" s="78"/>
      <c r="T119" s="78"/>
      <c r="U119" s="78"/>
      <c r="V119" s="78"/>
      <c r="W119" s="78"/>
      <c r="X119" s="78"/>
      <c r="Y119" s="78"/>
    </row>
    <row r="120" spans="2:25" ht="18" customHeight="1">
      <c r="B120" s="18"/>
      <c r="C120" s="19"/>
      <c r="D120" s="20"/>
      <c r="E120" s="19"/>
      <c r="F120" s="19"/>
      <c r="G120" s="19"/>
      <c r="H120" s="20"/>
      <c r="I120" s="19"/>
      <c r="J120" s="19"/>
      <c r="K120" s="19"/>
      <c r="L120" s="20"/>
      <c r="M120" s="19"/>
      <c r="N120" s="19"/>
      <c r="O120" s="21"/>
    </row>
    <row r="121" spans="2:25" ht="18" customHeight="1">
      <c r="B121" s="23" t="s">
        <v>19</v>
      </c>
      <c r="C121" s="24">
        <f>SUM(C116:C118)</f>
        <v>0</v>
      </c>
      <c r="D121" s="25"/>
      <c r="E121" s="26"/>
      <c r="F121" s="26"/>
      <c r="G121" s="24">
        <f>SUM(G116:G118)</f>
        <v>0</v>
      </c>
      <c r="H121" s="25"/>
      <c r="I121" s="26"/>
      <c r="J121" s="26"/>
      <c r="K121" s="24">
        <f>SUM(K116:K118)</f>
        <v>0</v>
      </c>
      <c r="L121" s="25"/>
      <c r="M121" s="26"/>
      <c r="N121" s="26"/>
      <c r="O121" s="27">
        <f>SUM(O116:O118)</f>
        <v>0</v>
      </c>
    </row>
    <row r="122" spans="2:25" ht="18" customHeight="1">
      <c r="B122" s="36"/>
      <c r="C122" s="37"/>
      <c r="D122" s="38"/>
      <c r="E122" s="37"/>
      <c r="F122" s="37"/>
      <c r="G122" s="37"/>
      <c r="H122" s="38"/>
      <c r="I122" s="37"/>
      <c r="J122" s="37"/>
      <c r="K122" s="37"/>
      <c r="L122" s="38"/>
      <c r="M122" s="37"/>
      <c r="N122" s="37"/>
      <c r="O122" s="39"/>
    </row>
  </sheetData>
  <mergeCells count="11">
    <mergeCell ref="B3:O3"/>
    <mergeCell ref="B100:B102"/>
    <mergeCell ref="B104:O104"/>
    <mergeCell ref="B117:O117"/>
    <mergeCell ref="B106:O106"/>
    <mergeCell ref="B113:B115"/>
    <mergeCell ref="B119:O119"/>
    <mergeCell ref="B93:O93"/>
    <mergeCell ref="B6:B8"/>
    <mergeCell ref="B53:O53"/>
    <mergeCell ref="B59:B61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Props1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8E1069-428B-4FB4-ABF0-1C4E4C4618DA}">
  <ds:schemaRefs>
    <ds:schemaRef ds:uri="http://purl.org/dc/dcmitype/"/>
    <ds:schemaRef ds:uri="f81acc39-a62b-40bb-96ab-fdf2ac7589cd"/>
    <ds:schemaRef ds:uri="http://schemas.microsoft.com/office/2006/documentManagement/types"/>
    <ds:schemaRef ds:uri="http://schemas.microsoft.com/office/2006/metadata/properties"/>
    <ds:schemaRef ds:uri="3e4c319f-f868-4ceb-8801-8cf7367b8c3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Agreement</vt:lpstr>
      <vt:lpstr>Bulk Supply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dcterms:created xsi:type="dcterms:W3CDTF">2015-10-14T16:49:04Z</dcterms:created>
  <dcterms:modified xsi:type="dcterms:W3CDTF">2016-03-16T22:44:19Z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