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TMS\"/>
    </mc:Choice>
  </mc:AlternateContent>
  <bookViews>
    <workbookView xWindow="0" yWindow="720" windowWidth="19272" windowHeight="10812"/>
  </bookViews>
  <sheets>
    <sheet name="Special Agreement" sheetId="2" r:id="rId1"/>
    <sheet name="Bulk Supply" sheetId="3" r:id="rId2"/>
  </sheets>
  <externalReferences>
    <externalReference r:id="rId3"/>
    <externalReference r:id="rId4"/>
    <externalReference r:id="rId5"/>
    <externalReference r:id="rId6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Supply'!$A$2:$P$94</definedName>
    <definedName name="_xlnm.Print_Area" localSheetId="0">'Special Agreement'!$A$2:$P$114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2" l="1"/>
  <c r="K45" i="2"/>
  <c r="G45" i="2"/>
  <c r="C45" i="2"/>
  <c r="C21" i="3" l="1"/>
  <c r="C77" i="2" l="1"/>
  <c r="O77" i="2" l="1"/>
  <c r="O21" i="3" l="1"/>
  <c r="K21" i="3"/>
  <c r="G21" i="3"/>
  <c r="O93" i="3" l="1"/>
  <c r="K93" i="3"/>
  <c r="G93" i="3"/>
  <c r="C93" i="3"/>
  <c r="O68" i="3"/>
  <c r="K68" i="3"/>
  <c r="G68" i="3"/>
  <c r="C68" i="3"/>
  <c r="O55" i="3"/>
  <c r="K55" i="3"/>
  <c r="G55" i="3"/>
  <c r="C55" i="3"/>
  <c r="O113" i="2"/>
  <c r="O95" i="2"/>
  <c r="O57" i="2"/>
  <c r="K57" i="2"/>
  <c r="G57" i="2"/>
  <c r="C57" i="2"/>
  <c r="O34" i="2"/>
  <c r="K34" i="2"/>
  <c r="G34" i="2"/>
  <c r="C34" i="2"/>
  <c r="O14" i="2"/>
  <c r="K14" i="2"/>
  <c r="G14" i="2"/>
  <c r="C14" i="2"/>
</calcChain>
</file>

<file path=xl/sharedStrings.xml><?xml version="1.0" encoding="utf-8"?>
<sst xmlns="http://schemas.openxmlformats.org/spreadsheetml/2006/main" count="545" uniqueCount="136">
  <si>
    <t>Special Agreement Information</t>
  </si>
  <si>
    <t>Table 1a: Potable Water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</si>
  <si>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</si>
  <si>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</si>
  <si>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</si>
  <si>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</si>
  <si>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</si>
  <si>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</si>
  <si>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</si>
  <si>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</si>
  <si>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</si>
  <si>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</si>
  <si>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</si>
  <si>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</si>
  <si>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</si>
  <si>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</si>
  <si>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</si>
  <si>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</si>
  <si>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</si>
  <si>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</si>
  <si>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</si>
  <si>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</si>
  <si>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</si>
  <si>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</si>
  <si>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</si>
  <si>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</si>
  <si>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</si>
  <si>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</si>
  <si>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</si>
  <si>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</si>
  <si>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</si>
  <si>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</si>
  <si>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</si>
  <si>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</si>
  <si>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</si>
  <si>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</si>
  <si>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</si>
  <si>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</si>
  <si>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</si>
  <si>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</si>
  <si>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</si>
  <si>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</si>
  <si>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</si>
  <si>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</si>
  <si>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</si>
  <si>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</si>
  <si>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</si>
  <si>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</si>
  <si>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</si>
  <si>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</si>
  <si>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</si>
  <si>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</si>
  <si>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</si>
  <si>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</si>
  <si>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TMSNONPOT10</t>
  </si>
  <si>
    <t>Ammonia</t>
  </si>
  <si>
    <t xml:space="preserve"> </t>
  </si>
  <si>
    <t>There are no Special Agreements for Potable Water</t>
  </si>
  <si>
    <t>TMSNONPOT11</t>
  </si>
  <si>
    <t>Company Name: Thames Water Utilities Ltd</t>
  </si>
  <si>
    <t>TMSSEW1</t>
  </si>
  <si>
    <t>TMSSEW2</t>
  </si>
  <si>
    <t>TMSNONPOT2</t>
  </si>
  <si>
    <t>TMSNONPOT3</t>
  </si>
  <si>
    <t>TMSNONPOT4</t>
  </si>
  <si>
    <t>TMSNONPOT5</t>
  </si>
  <si>
    <t>TMSNONPOT6</t>
  </si>
  <si>
    <t>TMSNONPOT7</t>
  </si>
  <si>
    <t>TMSNONPOT8</t>
  </si>
  <si>
    <t>TMSNONPOT9</t>
  </si>
  <si>
    <t>TMSTE1</t>
  </si>
  <si>
    <t>TMSTE2</t>
  </si>
  <si>
    <t>TMSTE3</t>
  </si>
  <si>
    <t>TMSTE4</t>
  </si>
  <si>
    <t>TMSTE5</t>
  </si>
  <si>
    <t>TMSTE6</t>
  </si>
  <si>
    <t>TMSTE7</t>
  </si>
  <si>
    <t>TMSTE8</t>
  </si>
  <si>
    <t>TMSTE10</t>
  </si>
  <si>
    <t>Bulk Supply Information</t>
  </si>
  <si>
    <t>TMSBWI2 - ANH</t>
  </si>
  <si>
    <t>TMSBWI6 - ANH</t>
  </si>
  <si>
    <t>TMSBWI1 - ANH</t>
  </si>
  <si>
    <t>TMSBWI7 - NES</t>
  </si>
  <si>
    <t>TMSBWE1 - WSX</t>
  </si>
  <si>
    <t>TMSBWE3 - AFW</t>
  </si>
  <si>
    <t>TMSBWE7 - AFW</t>
  </si>
  <si>
    <t>TMSBWE8 - AFW</t>
  </si>
  <si>
    <t>TMSBWE11 - AFW</t>
  </si>
  <si>
    <t>TMSBWE15 - AFW</t>
  </si>
  <si>
    <t>TMSBWE6 - ANH</t>
  </si>
  <si>
    <t>TMSBWE9 - NES</t>
  </si>
  <si>
    <t>TMSBWE12 - SVT</t>
  </si>
  <si>
    <t>TMSBWE16 - SES</t>
  </si>
  <si>
    <t>TMSBWE17 - SSE</t>
  </si>
  <si>
    <t>TMSBWE18 - SSE</t>
  </si>
  <si>
    <t>TMSBWE19 - SSE</t>
  </si>
  <si>
    <t>TMSBWE24 - SSE</t>
  </si>
  <si>
    <t>TMSBWE25 - SSE</t>
  </si>
  <si>
    <t>TMSBWE26 - SSE</t>
  </si>
  <si>
    <t>TMSBWE28 - SSE</t>
  </si>
  <si>
    <t>TMSBWE29 - SSE</t>
  </si>
  <si>
    <t>TMSBWE32 - SSE</t>
  </si>
  <si>
    <t>TMSBWE33 - SSE</t>
  </si>
  <si>
    <t>TMSBSSS1 - SSE</t>
  </si>
  <si>
    <t>TMSBSSS2 - SSE</t>
  </si>
  <si>
    <t>TMSBSSS3 - SSE</t>
  </si>
  <si>
    <t>TMSBSSS6 - SSE</t>
  </si>
  <si>
    <t>TMSBSSS7 - SSE</t>
  </si>
  <si>
    <t>TMSBSSS8 - SSE</t>
  </si>
  <si>
    <t>TMSBSSS13 - SSE</t>
  </si>
  <si>
    <t>TMSBSSS14 - SSE</t>
  </si>
  <si>
    <t>TMSBSSS16 - SSE</t>
  </si>
  <si>
    <t>TMSBSSS17 - SSE</t>
  </si>
  <si>
    <t>TMSBSSS18 - SSE</t>
  </si>
  <si>
    <t>TMSBWE21 - IWN</t>
  </si>
  <si>
    <t>TMSBWE22 - IWN</t>
  </si>
  <si>
    <t>TMSBWE23 - IWN</t>
  </si>
  <si>
    <t>TMSBWE31 - IWN</t>
  </si>
  <si>
    <t>TMSBSSS9 - IWN</t>
  </si>
  <si>
    <t>TMSBSSS10 - IWN</t>
  </si>
  <si>
    <t>TMSBSSS11 - IWN</t>
  </si>
  <si>
    <t>TMSBSSS15 - IWN</t>
  </si>
  <si>
    <t>TMSBSSS4 - ANH</t>
  </si>
  <si>
    <t>TMSBWE30 - ALB</t>
  </si>
  <si>
    <t>TMSBWI3a - ANH</t>
  </si>
  <si>
    <t>TMSBWI3b - ANH</t>
  </si>
  <si>
    <t>TMSBWI3c - ANH</t>
  </si>
  <si>
    <t>TMSBWI4a - SVT</t>
  </si>
  <si>
    <t>TMSBWI4b - SVT</t>
  </si>
  <si>
    <t>TMSBWI5 - SVT</t>
  </si>
  <si>
    <t>TMSBSSR1 - ANH</t>
  </si>
  <si>
    <t>TMSBSSR2 - ANH</t>
  </si>
  <si>
    <t>TMSNONPOTR1</t>
  </si>
  <si>
    <t>Supplied</t>
  </si>
  <si>
    <t>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</si>
</sst>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);\(#,##0\)"/>
    <numFmt numFmtId="165" formatCode="0.0000"/>
    <numFmt numFmtId="166" formatCode="#,##0.0000"/>
    <numFmt numFmtId="167" formatCode="#,##0.000"/>
    <numFmt numFmtId="168" formatCode="0.0%"/>
  </numFmts>
  <fonts count="18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/>
      <diagonal/>
    </border>
    <border>
      <left/>
      <right style="thin">
        <color indexed="64"/>
      </right>
      <top/>
      <bottom style="thin">
        <color theme="5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5" borderId="0"/>
  </cellStyleXfs>
  <cellXfs count="137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0" fontId="6" fillId="2" borderId="3" xfId="2" applyNumberFormat="1" applyFont="1" applyFill="1" applyBorder="1" applyAlignment="1">
      <alignment horizontal="center" vertical="top"/>
    </xf>
    <xf numFmtId="0" fontId="7" fillId="3" borderId="4" xfId="2" applyFont="1" applyFill="1" applyBorder="1" applyAlignment="1">
      <alignment vertical="center" wrapText="1"/>
    </xf>
    <xf numFmtId="3" fontId="7" fillId="3" borderId="4" xfId="2" applyNumberFormat="1" applyFont="1" applyFill="1" applyBorder="1" applyAlignment="1">
      <alignment horizontal="right" vertical="center" wrapText="1"/>
    </xf>
    <xf numFmtId="165" fontId="7" fillId="3" borderId="4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Alignment="1">
      <alignment vertical="top" wrapText="1"/>
    </xf>
    <xf numFmtId="0" fontId="9" fillId="3" borderId="11" xfId="1" applyNumberFormat="1" applyFont="1" applyFill="1" applyBorder="1" applyAlignment="1">
      <alignment horizontal="left"/>
    </xf>
    <xf numFmtId="164" fontId="9" fillId="3" borderId="12" xfId="1" applyNumberFormat="1" applyFont="1" applyFill="1" applyBorder="1" applyAlignment="1">
      <alignment horizontal="right"/>
    </xf>
    <xf numFmtId="165" fontId="9" fillId="3" borderId="12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right"/>
    </xf>
    <xf numFmtId="0" fontId="1" fillId="0" borderId="0" xfId="1" applyFont="1"/>
    <xf numFmtId="0" fontId="10" fillId="3" borderId="14" xfId="1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 applyAlignment="1">
      <alignment horizontal="right"/>
    </xf>
    <xf numFmtId="3" fontId="12" fillId="4" borderId="15" xfId="1" applyNumberFormat="1" applyFont="1" applyFill="1" applyBorder="1" applyAlignment="1">
      <alignment horizontal="right"/>
    </xf>
    <xf numFmtId="0" fontId="9" fillId="3" borderId="17" xfId="1" applyNumberFormat="1" applyFont="1" applyFill="1" applyBorder="1" applyAlignment="1">
      <alignment horizontal="left"/>
    </xf>
    <xf numFmtId="164" fontId="9" fillId="3" borderId="18" xfId="1" applyNumberFormat="1" applyFont="1" applyFill="1" applyBorder="1" applyAlignment="1">
      <alignment horizontal="right"/>
    </xf>
    <xf numFmtId="165" fontId="9" fillId="3" borderId="18" xfId="1" applyNumberFormat="1" applyFont="1" applyFill="1" applyBorder="1" applyAlignment="1">
      <alignment horizontal="right"/>
    </xf>
    <xf numFmtId="164" fontId="9" fillId="3" borderId="19" xfId="1" applyNumberFormat="1" applyFont="1" applyFill="1" applyBorder="1" applyAlignment="1">
      <alignment horizontal="right"/>
    </xf>
    <xf numFmtId="0" fontId="7" fillId="0" borderId="0" xfId="1" applyFont="1"/>
    <xf numFmtId="0" fontId="9" fillId="3" borderId="21" xfId="1" applyNumberFormat="1" applyFont="1" applyFill="1" applyBorder="1" applyAlignment="1">
      <alignment horizontal="left"/>
    </xf>
    <xf numFmtId="164" fontId="9" fillId="3" borderId="22" xfId="1" applyNumberFormat="1" applyFont="1" applyFill="1" applyBorder="1" applyAlignment="1">
      <alignment horizontal="right"/>
    </xf>
    <xf numFmtId="165" fontId="9" fillId="3" borderId="22" xfId="1" applyNumberFormat="1" applyFont="1" applyFill="1" applyBorder="1" applyAlignment="1">
      <alignment horizontal="right"/>
    </xf>
    <xf numFmtId="164" fontId="9" fillId="3" borderId="23" xfId="1" applyNumberFormat="1" applyFont="1" applyFill="1" applyBorder="1" applyAlignment="1">
      <alignment horizontal="right"/>
    </xf>
    <xf numFmtId="0" fontId="9" fillId="3" borderId="14" xfId="1" applyNumberFormat="1" applyFont="1" applyFill="1" applyBorder="1" applyAlignment="1">
      <alignment horizontal="left"/>
    </xf>
    <xf numFmtId="164" fontId="9" fillId="3" borderId="15" xfId="1" applyNumberFormat="1" applyFont="1" applyFill="1" applyBorder="1" applyAlignment="1">
      <alignment horizontal="right"/>
    </xf>
    <xf numFmtId="0" fontId="6" fillId="2" borderId="27" xfId="3" applyNumberFormat="1" applyFont="1" applyFill="1" applyBorder="1" applyAlignment="1">
      <alignment horizontal="center" vertical="center"/>
    </xf>
    <xf numFmtId="0" fontId="6" fillId="2" borderId="28" xfId="3" applyNumberFormat="1" applyFont="1" applyFill="1" applyBorder="1" applyAlignment="1">
      <alignment horizontal="center" vertical="center"/>
    </xf>
    <xf numFmtId="0" fontId="6" fillId="2" borderId="29" xfId="3" applyNumberFormat="1" applyFont="1" applyFill="1" applyBorder="1" applyAlignment="1">
      <alignment horizontal="centerContinuous" vertical="center"/>
    </xf>
    <xf numFmtId="0" fontId="6" fillId="2" borderId="30" xfId="3" applyNumberFormat="1" applyFont="1" applyFill="1" applyBorder="1" applyAlignment="1">
      <alignment horizontal="centerContinuous" vertical="center"/>
    </xf>
    <xf numFmtId="0" fontId="6" fillId="2" borderId="31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6" fillId="3" borderId="14" xfId="3" applyNumberFormat="1" applyFont="1" applyFill="1" applyBorder="1" applyAlignment="1">
      <alignment horizontal="left" vertical="center"/>
    </xf>
    <xf numFmtId="164" fontId="17" fillId="4" borderId="0" xfId="1" applyNumberFormat="1" applyFont="1" applyFill="1" applyBorder="1" applyAlignment="1">
      <alignment horizontal="right"/>
    </xf>
    <xf numFmtId="164" fontId="16" fillId="3" borderId="0" xfId="3" applyNumberFormat="1" applyFont="1" applyFill="1" applyBorder="1" applyAlignment="1">
      <alignment horizontal="right" vertical="center"/>
    </xf>
    <xf numFmtId="164" fontId="17" fillId="4" borderId="15" xfId="1" applyNumberFormat="1" applyFont="1" applyFill="1" applyBorder="1" applyAlignment="1">
      <alignment horizontal="right"/>
    </xf>
    <xf numFmtId="0" fontId="16" fillId="3" borderId="21" xfId="3" applyNumberFormat="1" applyFont="1" applyFill="1" applyBorder="1" applyAlignment="1">
      <alignment horizontal="left" vertical="center"/>
    </xf>
    <xf numFmtId="164" fontId="16" fillId="3" borderId="22" xfId="3" applyNumberFormat="1" applyFont="1" applyFill="1" applyBorder="1" applyAlignment="1">
      <alignment horizontal="right" vertical="center"/>
    </xf>
    <xf numFmtId="164" fontId="16" fillId="3" borderId="15" xfId="3" applyNumberFormat="1" applyFont="1" applyFill="1" applyBorder="1" applyAlignment="1">
      <alignment horizontal="right" vertical="center"/>
    </xf>
    <xf numFmtId="0" fontId="6" fillId="2" borderId="32" xfId="3" applyNumberFormat="1" applyFont="1" applyFill="1" applyBorder="1" applyAlignment="1">
      <alignment horizontal="center" vertical="center"/>
    </xf>
    <xf numFmtId="0" fontId="6" fillId="2" borderId="33" xfId="3" applyNumberFormat="1" applyFont="1" applyFill="1" applyBorder="1" applyAlignment="1">
      <alignment horizontal="centerContinuous" vertical="center"/>
    </xf>
    <xf numFmtId="0" fontId="6" fillId="2" borderId="33" xfId="3" applyNumberFormat="1" applyFont="1" applyFill="1" applyBorder="1" applyAlignment="1">
      <alignment horizontal="center" vertical="center"/>
    </xf>
    <xf numFmtId="164" fontId="16" fillId="3" borderId="32" xfId="3" applyNumberFormat="1" applyFont="1" applyFill="1" applyBorder="1" applyAlignment="1">
      <alignment horizontal="right" vertical="center"/>
    </xf>
    <xf numFmtId="164" fontId="17" fillId="4" borderId="16" xfId="1" applyNumberFormat="1" applyFont="1" applyFill="1" applyBorder="1" applyAlignment="1">
      <alignment horizontal="right"/>
    </xf>
    <xf numFmtId="164" fontId="16" fillId="3" borderId="35" xfId="3" applyNumberFormat="1" applyFont="1" applyFill="1" applyBorder="1" applyAlignment="1">
      <alignment horizontal="right" vertical="center"/>
    </xf>
    <xf numFmtId="164" fontId="16" fillId="3" borderId="18" xfId="3" applyNumberFormat="1" applyFont="1" applyFill="1" applyBorder="1" applyAlignment="1">
      <alignment horizontal="right" vertical="center"/>
    </xf>
    <xf numFmtId="164" fontId="16" fillId="3" borderId="20" xfId="3" applyNumberFormat="1" applyFont="1" applyFill="1" applyBorder="1" applyAlignment="1">
      <alignment horizontal="right" vertical="center"/>
    </xf>
    <xf numFmtId="0" fontId="7" fillId="0" borderId="0" xfId="1" applyFont="1" applyAlignment="1"/>
    <xf numFmtId="0" fontId="7" fillId="3" borderId="4" xfId="2" applyFont="1" applyFill="1" applyBorder="1" applyAlignment="1">
      <alignment vertical="top" wrapText="1"/>
    </xf>
    <xf numFmtId="0" fontId="7" fillId="0" borderId="0" xfId="1" applyFont="1" applyAlignment="1">
      <alignment vertical="top"/>
    </xf>
    <xf numFmtId="3" fontId="1" fillId="0" borderId="0" xfId="1" applyNumberFormat="1"/>
    <xf numFmtId="0" fontId="7" fillId="0" borderId="0" xfId="1" applyFont="1" applyAlignment="1">
      <alignment horizontal="center" vertical="center"/>
    </xf>
    <xf numFmtId="4" fontId="1" fillId="0" borderId="0" xfId="1" applyNumberFormat="1"/>
    <xf numFmtId="3" fontId="7" fillId="0" borderId="0" xfId="1" applyNumberFormat="1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1" applyFont="1" applyFill="1" applyAlignment="1">
      <alignment vertical="center"/>
    </xf>
    <xf numFmtId="14" fontId="1" fillId="0" borderId="0" xfId="1" applyNumberFormat="1"/>
    <xf numFmtId="167" fontId="1" fillId="0" borderId="0" xfId="1" applyNumberFormat="1"/>
    <xf numFmtId="0" fontId="6" fillId="2" borderId="36" xfId="3" applyNumberFormat="1" applyFont="1" applyFill="1" applyBorder="1" applyAlignment="1">
      <alignment horizontal="centerContinuous" vertical="center"/>
    </xf>
    <xf numFmtId="164" fontId="16" fillId="3" borderId="19" xfId="3" applyNumberFormat="1" applyFont="1" applyFill="1" applyBorder="1" applyAlignment="1">
      <alignment horizontal="right" vertical="center"/>
    </xf>
    <xf numFmtId="164" fontId="16" fillId="3" borderId="16" xfId="3" applyNumberFormat="1" applyFont="1" applyFill="1" applyBorder="1" applyAlignment="1">
      <alignment horizontal="right" vertical="center"/>
    </xf>
    <xf numFmtId="0" fontId="6" fillId="2" borderId="35" xfId="3" applyNumberFormat="1" applyFont="1" applyFill="1" applyBorder="1" applyAlignment="1">
      <alignment horizontal="centerContinuous" vertical="center"/>
    </xf>
    <xf numFmtId="0" fontId="6" fillId="2" borderId="18" xfId="3" applyNumberFormat="1" applyFont="1" applyFill="1" applyBorder="1" applyAlignment="1">
      <alignment horizontal="centerContinuous" vertical="center"/>
    </xf>
    <xf numFmtId="0" fontId="6" fillId="2" borderId="37" xfId="3" applyNumberFormat="1" applyFont="1" applyFill="1" applyBorder="1" applyAlignment="1">
      <alignment horizontal="centerContinuous" vertical="center"/>
    </xf>
    <xf numFmtId="0" fontId="6" fillId="2" borderId="20" xfId="3" applyNumberFormat="1" applyFont="1" applyFill="1" applyBorder="1" applyAlignment="1">
      <alignment horizontal="centerContinuous" vertical="center"/>
    </xf>
    <xf numFmtId="0" fontId="6" fillId="2" borderId="38" xfId="3" applyNumberFormat="1" applyFont="1" applyFill="1" applyBorder="1" applyAlignment="1">
      <alignment horizontal="centerContinuous" vertical="center"/>
    </xf>
    <xf numFmtId="168" fontId="1" fillId="0" borderId="0" xfId="1" applyNumberFormat="1"/>
    <xf numFmtId="0" fontId="6" fillId="0" borderId="31" xfId="3" applyNumberFormat="1" applyFont="1" applyFill="1" applyBorder="1" applyAlignment="1">
      <alignment horizontal="center" vertical="center"/>
    </xf>
    <xf numFmtId="0" fontId="6" fillId="0" borderId="28" xfId="3" applyNumberFormat="1" applyFont="1" applyFill="1" applyBorder="1" applyAlignment="1">
      <alignment horizontal="center" vertical="center"/>
    </xf>
    <xf numFmtId="0" fontId="2" fillId="0" borderId="0" xfId="1" applyNumberFormat="1" applyFont="1" applyAlignment="1">
      <alignment horizontal="left" vertical="center"/>
    </xf>
    <xf numFmtId="0" fontId="2" fillId="0" borderId="0" xfId="1" applyNumberFormat="1" applyFont="1" applyAlignment="1">
      <alignment horizontal="left" vertical="center"/>
    </xf>
    <xf numFmtId="0" fontId="6" fillId="2" borderId="1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6" fillId="2" borderId="3" xfId="1" applyNumberFormat="1" applyFont="1" applyFill="1" applyBorder="1" applyAlignment="1">
      <alignment vertical="center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7" fillId="3" borderId="24" xfId="2" applyFont="1" applyFill="1" applyBorder="1" applyAlignment="1">
      <alignment horizontal="center" vertical="top" wrapText="1"/>
    </xf>
    <xf numFmtId="0" fontId="7" fillId="3" borderId="25" xfId="2" applyFont="1" applyFill="1" applyBorder="1" applyAlignment="1">
      <alignment horizontal="center" vertical="top" wrapText="1"/>
    </xf>
    <xf numFmtId="0" fontId="7" fillId="3" borderId="26" xfId="2" applyFont="1" applyFill="1" applyBorder="1" applyAlignment="1">
      <alignment horizontal="center" vertical="top" wrapText="1"/>
    </xf>
    <xf numFmtId="0" fontId="13" fillId="2" borderId="8" xfId="1" applyNumberFormat="1" applyFont="1" applyFill="1" applyBorder="1" applyAlignment="1">
      <alignment vertical="center"/>
    </xf>
    <xf numFmtId="0" fontId="13" fillId="2" borderId="9" xfId="1" applyNumberFormat="1" applyFont="1" applyFill="1" applyBorder="1" applyAlignment="1">
      <alignment vertical="center"/>
    </xf>
    <xf numFmtId="0" fontId="13" fillId="2" borderId="10" xfId="1" applyNumberFormat="1" applyFont="1" applyFill="1" applyBorder="1" applyAlignment="1">
      <alignment vertical="center"/>
    </xf>
    <xf numFmtId="0" fontId="7" fillId="3" borderId="24" xfId="2" applyFont="1" applyFill="1" applyBorder="1" applyAlignment="1">
      <alignment horizontal="center" vertical="center" wrapText="1"/>
    </xf>
    <xf numFmtId="0" fontId="7" fillId="3" borderId="25" xfId="2" applyFont="1" applyFill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vertical="top" wrapText="1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10" xfId="1" applyNumberFormat="1" applyFont="1" applyBorder="1" applyAlignment="1">
      <alignment horizontal="center" vertical="top" wrapText="1"/>
    </xf>
    <xf numFmtId="0" fontId="15" fillId="0" borderId="35" xfId="1" applyNumberFormat="1" applyFont="1" applyBorder="1" applyAlignment="1">
      <alignment horizontal="center"/>
    </xf>
    <xf numFmtId="0" fontId="15" fillId="0" borderId="18" xfId="1" applyNumberFormat="1" applyFont="1" applyBorder="1" applyAlignment="1">
      <alignment horizontal="center"/>
    </xf>
    <xf numFmtId="0" fontId="15" fillId="0" borderId="20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7" fillId="0" borderId="35" xfId="2" applyFont="1" applyBorder="1" applyAlignment="1">
      <alignment horizontal="center" vertical="top" wrapText="1"/>
    </xf>
    <xf numFmtId="0" fontId="7" fillId="0" borderId="18" xfId="2" applyFont="1" applyBorder="1" applyAlignment="1">
      <alignment horizontal="center" vertical="top" wrapText="1"/>
    </xf>
    <xf numFmtId="0" fontId="7" fillId="0" borderId="20" xfId="2" applyFont="1" applyBorder="1" applyAlignment="1">
      <alignment horizontal="center" vertical="top" wrapText="1"/>
    </xf>
    <xf numFmtId="3" fontId="7" fillId="0" borderId="4" xfId="2" applyNumberFormat="1" applyFont="1" applyFill="1" applyBorder="1" applyAlignment="1">
      <alignment horizontal="right" vertical="center" wrapText="1"/>
    </xf>
    <xf numFmtId="166" fontId="7" fillId="0" borderId="4" xfId="2" applyNumberFormat="1" applyFont="1" applyFill="1" applyBorder="1" applyAlignment="1">
      <alignment horizontal="right" vertical="center" wrapText="1"/>
    </xf>
    <xf numFmtId="0" fontId="7" fillId="3" borderId="4" xfId="2" applyFont="1" applyFill="1" applyBorder="1" applyAlignment="1">
      <alignment horizontal="right" vertical="center" wrapText="1"/>
    </xf>
    <xf numFmtId="4" fontId="7" fillId="0" borderId="4" xfId="2" applyNumberFormat="1" applyFont="1" applyFill="1" applyBorder="1" applyAlignment="1">
      <alignment horizontal="right" vertical="center" wrapText="1"/>
    </xf>
    <xf numFmtId="164" fontId="7" fillId="0" borderId="4" xfId="2" applyNumberFormat="1" applyFont="1" applyFill="1" applyBorder="1" applyAlignment="1">
      <alignment horizontal="right" vertical="center" wrapText="1"/>
    </xf>
    <xf numFmtId="3" fontId="7" fillId="0" borderId="34" xfId="2" applyNumberFormat="1" applyFont="1" applyFill="1" applyBorder="1" applyAlignment="1">
      <alignment horizontal="right" vertical="center" wrapText="1"/>
    </xf>
    <xf numFmtId="4" fontId="7" fillId="0" borderId="1" xfId="2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4" fontId="7" fillId="0" borderId="1" xfId="2" applyNumberFormat="1" applyFont="1" applyFill="1" applyBorder="1" applyAlignment="1">
      <alignment horizontal="right" vertical="center" wrapText="1"/>
    </xf>
    <xf numFmtId="3" fontId="7" fillId="0" borderId="1" xfId="2" applyNumberFormat="1" applyFont="1" applyFill="1" applyBorder="1" applyAlignment="1">
      <alignment horizontal="right" vertical="center" wrapText="1"/>
    </xf>
    <xf numFmtId="3" fontId="7" fillId="3" borderId="4" xfId="2" applyNumberFormat="1" applyFont="1" applyFill="1" applyBorder="1" applyAlignment="1">
      <alignment horizontal="right" vertical="top" wrapText="1"/>
    </xf>
    <xf numFmtId="165" fontId="7" fillId="3" borderId="4" xfId="2" applyNumberFormat="1" applyFont="1" applyFill="1" applyBorder="1" applyAlignment="1">
      <alignment horizontal="right" vertical="top" wrapText="1"/>
    </xf>
    <xf numFmtId="164" fontId="7" fillId="3" borderId="4" xfId="2" applyNumberFormat="1" applyFont="1" applyFill="1" applyBorder="1" applyAlignment="1">
      <alignment horizontal="right" vertical="top" wrapText="1"/>
    </xf>
    <xf numFmtId="165" fontId="7" fillId="0" borderId="4" xfId="2" applyNumberFormat="1" applyFont="1" applyFill="1" applyBorder="1" applyAlignment="1">
      <alignment horizontal="right" vertical="center" wrapText="1"/>
    </xf>
    <xf numFmtId="0" fontId="1" fillId="0" borderId="39" xfId="1" applyBorder="1"/>
    <xf numFmtId="0" fontId="1" fillId="0" borderId="12" xfId="1" applyBorder="1"/>
    <xf numFmtId="0" fontId="4" fillId="0" borderId="22" xfId="1" applyNumberFormat="1" applyFont="1" applyBorder="1" applyAlignment="1">
      <alignment vertical="center"/>
    </xf>
    <xf numFmtId="3" fontId="4" fillId="0" borderId="22" xfId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/>
    </xf>
    <xf numFmtId="0" fontId="1" fillId="0" borderId="41" xfId="1" applyBorder="1"/>
    <xf numFmtId="0" fontId="4" fillId="0" borderId="42" xfId="1" applyNumberFormat="1" applyFont="1" applyBorder="1" applyAlignment="1">
      <alignment vertical="center"/>
    </xf>
    <xf numFmtId="0" fontId="5" fillId="0" borderId="40" xfId="1" applyNumberFormat="1" applyFont="1" applyBorder="1" applyAlignment="1">
      <alignment horizontal="left" vertical="center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4"/>
  <sheetViews>
    <sheetView showGridLines="0" tabSelected="1" topLeftCell="A22" zoomScale="80" zoomScaleNormal="80" workbookViewId="0">
      <selection activeCell="A25" sqref="A25"/>
    </sheetView>
  </sheetViews>
  <sheetFormatPr defaultColWidth="7.8984375" defaultRowHeight="18" customHeight="1"/>
  <cols>
    <col min="1" max="1" width="20.69921875" style="2" customWidth="1"/>
    <col min="2" max="2" width="49" style="2" customWidth="1"/>
    <col min="3" max="15" width="17.3984375" style="2" customWidth="1"/>
    <col min="16" max="16384" width="7.8984375" style="2"/>
  </cols>
  <sheetData>
    <row r="2" spans="2:16" ht="18" customHeight="1">
      <c r="B2" s="1" t="s">
        <v>59</v>
      </c>
      <c r="C2" s="1"/>
    </row>
    <row r="3" spans="2:16" ht="18" customHeight="1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2:16" ht="18" customHeight="1">
      <c r="B4" s="3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85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4</v>
      </c>
      <c r="I6" s="9" t="s">
        <v>5</v>
      </c>
      <c r="J6" s="9" t="s">
        <v>6</v>
      </c>
      <c r="K6" s="9" t="s">
        <v>7</v>
      </c>
      <c r="L6" s="9" t="s">
        <v>4</v>
      </c>
      <c r="M6" s="9" t="s">
        <v>5</v>
      </c>
      <c r="N6" s="9" t="s">
        <v>6</v>
      </c>
      <c r="O6" s="9" t="s">
        <v>7</v>
      </c>
    </row>
    <row r="7" spans="2:16" ht="18" customHeight="1">
      <c r="B7" s="86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9</v>
      </c>
      <c r="I7" s="10" t="s">
        <v>10</v>
      </c>
      <c r="J7" s="10" t="s">
        <v>11</v>
      </c>
      <c r="K7" s="10" t="s">
        <v>13</v>
      </c>
      <c r="L7" s="10" t="s">
        <v>9</v>
      </c>
      <c r="M7" s="10" t="s">
        <v>10</v>
      </c>
      <c r="N7" s="10" t="s">
        <v>11</v>
      </c>
      <c r="O7" s="10" t="s">
        <v>14</v>
      </c>
    </row>
    <row r="8" spans="2:16" ht="18" customHeight="1">
      <c r="B8" s="87"/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2:16" s="17" customFormat="1" ht="18" customHeight="1">
      <c r="B9" s="12"/>
      <c r="C9" s="13"/>
      <c r="D9" s="14"/>
      <c r="E9" s="15"/>
      <c r="F9" s="15"/>
      <c r="G9" s="13"/>
      <c r="H9" s="14"/>
      <c r="I9" s="15"/>
      <c r="J9" s="15"/>
      <c r="K9" s="13"/>
      <c r="L9" s="14"/>
      <c r="M9" s="15"/>
      <c r="N9" s="15"/>
      <c r="O9" s="13"/>
      <c r="P9" s="16"/>
    </row>
    <row r="10" spans="2:16" s="17" customFormat="1" ht="18" customHeight="1">
      <c r="B10" s="100" t="s">
        <v>57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16"/>
    </row>
    <row r="11" spans="2:16" s="17" customFormat="1" ht="18" customHeight="1">
      <c r="B11" s="12"/>
      <c r="C11" s="13"/>
      <c r="D11" s="14"/>
      <c r="E11" s="15"/>
      <c r="F11" s="15"/>
      <c r="G11" s="13"/>
      <c r="H11" s="14"/>
      <c r="I11" s="15"/>
      <c r="J11" s="15"/>
      <c r="K11" s="13"/>
      <c r="L11" s="14"/>
      <c r="M11" s="15"/>
      <c r="N11" s="15"/>
      <c r="O11" s="13"/>
      <c r="P11" s="16"/>
    </row>
    <row r="12" spans="2:16" s="17" customFormat="1" ht="18" customHeigh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16"/>
    </row>
    <row r="13" spans="2:16" ht="18" customHeight="1">
      <c r="B13" s="18"/>
      <c r="C13" s="19"/>
      <c r="D13" s="20"/>
      <c r="E13" s="19"/>
      <c r="F13" s="19"/>
      <c r="G13" s="19"/>
      <c r="H13" s="20"/>
      <c r="I13" s="19"/>
      <c r="J13" s="19"/>
      <c r="K13" s="19"/>
      <c r="L13" s="20"/>
      <c r="M13" s="19"/>
      <c r="N13" s="19"/>
      <c r="O13" s="21"/>
      <c r="P13" s="22"/>
    </row>
    <row r="14" spans="2:16" ht="18" customHeight="1">
      <c r="B14" s="23" t="s">
        <v>18</v>
      </c>
      <c r="C14" s="24">
        <f>SUM(C9:C11)</f>
        <v>0</v>
      </c>
      <c r="D14" s="25"/>
      <c r="E14" s="26"/>
      <c r="F14" s="26"/>
      <c r="G14" s="24">
        <f>SUM(G9:G11)</f>
        <v>0</v>
      </c>
      <c r="H14" s="25"/>
      <c r="I14" s="26"/>
      <c r="J14" s="26"/>
      <c r="K14" s="24">
        <f>SUM(K9:K11)</f>
        <v>0</v>
      </c>
      <c r="L14" s="25"/>
      <c r="M14" s="26"/>
      <c r="N14" s="26"/>
      <c r="O14" s="27">
        <f>SUM(O9:O11)</f>
        <v>0</v>
      </c>
    </row>
    <row r="15" spans="2:16" ht="18" customHeight="1">
      <c r="B15" s="28"/>
      <c r="C15" s="29"/>
      <c r="D15" s="30"/>
      <c r="E15" s="29"/>
      <c r="F15" s="29"/>
      <c r="G15" s="29"/>
      <c r="H15" s="30"/>
      <c r="I15" s="29"/>
      <c r="J15" s="29"/>
      <c r="K15" s="29"/>
      <c r="L15" s="30"/>
      <c r="M15" s="29"/>
      <c r="N15" s="29"/>
      <c r="O15" s="31"/>
    </row>
    <row r="16" spans="2:16" ht="18" customHeight="1">
      <c r="B16" s="5"/>
      <c r="C16" s="4"/>
      <c r="D16" s="4"/>
      <c r="E16" s="4"/>
      <c r="F16" s="4"/>
      <c r="G16" s="4"/>
      <c r="H16" s="6"/>
      <c r="I16" s="4"/>
      <c r="J16" s="4"/>
      <c r="K16" s="4"/>
      <c r="L16" s="7"/>
      <c r="M16" s="4"/>
      <c r="N16" s="4"/>
      <c r="O16" s="4"/>
    </row>
    <row r="17" spans="1:16" ht="18" customHeight="1">
      <c r="B17" s="5" t="s">
        <v>19</v>
      </c>
      <c r="C17" s="4"/>
      <c r="D17" s="4"/>
      <c r="E17" s="4"/>
      <c r="F17" s="4"/>
      <c r="G17" s="4"/>
      <c r="H17" s="6"/>
      <c r="I17" s="4"/>
      <c r="J17" s="4"/>
      <c r="K17" s="4"/>
      <c r="L17" s="7"/>
      <c r="M17" s="4"/>
      <c r="N17" s="4"/>
      <c r="O17" s="4"/>
    </row>
    <row r="18" spans="1:16" ht="18" customHeight="1">
      <c r="B18" s="8" t="s">
        <v>134</v>
      </c>
      <c r="C18" s="4"/>
      <c r="D18" s="4"/>
      <c r="E18" s="4"/>
      <c r="F18" s="4"/>
      <c r="G18" s="4"/>
      <c r="H18" s="6"/>
      <c r="I18" s="4"/>
      <c r="J18" s="4"/>
      <c r="K18" s="4"/>
      <c r="L18" s="7"/>
      <c r="M18" s="4"/>
      <c r="N18" s="4"/>
      <c r="O18" s="4"/>
    </row>
    <row r="19" spans="1:16" ht="18" customHeight="1">
      <c r="B19" s="85" t="s">
        <v>20</v>
      </c>
      <c r="C19" s="9" t="s">
        <v>3</v>
      </c>
      <c r="D19" s="9" t="s">
        <v>4</v>
      </c>
      <c r="E19" s="9" t="s">
        <v>5</v>
      </c>
      <c r="F19" s="9" t="s">
        <v>6</v>
      </c>
      <c r="G19" s="9" t="s">
        <v>7</v>
      </c>
      <c r="H19" s="9" t="s">
        <v>4</v>
      </c>
      <c r="I19" s="9" t="s">
        <v>5</v>
      </c>
      <c r="J19" s="9" t="s">
        <v>6</v>
      </c>
      <c r="K19" s="9" t="s">
        <v>7</v>
      </c>
      <c r="L19" s="9" t="s">
        <v>4</v>
      </c>
      <c r="M19" s="9" t="s">
        <v>5</v>
      </c>
      <c r="N19" s="9" t="s">
        <v>6</v>
      </c>
      <c r="O19" s="9" t="s">
        <v>7</v>
      </c>
    </row>
    <row r="20" spans="1:16" ht="18" customHeight="1">
      <c r="B20" s="86"/>
      <c r="C20" s="10" t="s">
        <v>8</v>
      </c>
      <c r="D20" s="10" t="s">
        <v>9</v>
      </c>
      <c r="E20" s="10" t="s">
        <v>10</v>
      </c>
      <c r="F20" s="10" t="s">
        <v>11</v>
      </c>
      <c r="G20" s="10" t="s">
        <v>12</v>
      </c>
      <c r="H20" s="10" t="s">
        <v>9</v>
      </c>
      <c r="I20" s="10" t="s">
        <v>10</v>
      </c>
      <c r="J20" s="10" t="s">
        <v>11</v>
      </c>
      <c r="K20" s="10" t="s">
        <v>13</v>
      </c>
      <c r="L20" s="10" t="s">
        <v>9</v>
      </c>
      <c r="M20" s="10" t="s">
        <v>10</v>
      </c>
      <c r="N20" s="10" t="s">
        <v>11</v>
      </c>
      <c r="O20" s="10" t="s">
        <v>14</v>
      </c>
    </row>
    <row r="21" spans="1:16" ht="18" customHeight="1">
      <c r="B21" s="87"/>
      <c r="C21" s="11" t="s">
        <v>15</v>
      </c>
      <c r="D21" s="11" t="s">
        <v>15</v>
      </c>
      <c r="E21" s="11" t="s">
        <v>15</v>
      </c>
      <c r="F21" s="11" t="s">
        <v>15</v>
      </c>
      <c r="G21" s="11" t="s">
        <v>15</v>
      </c>
      <c r="H21" s="11" t="s">
        <v>16</v>
      </c>
      <c r="I21" s="11" t="s">
        <v>16</v>
      </c>
      <c r="J21" s="11" t="s">
        <v>16</v>
      </c>
      <c r="K21" s="11" t="s">
        <v>16</v>
      </c>
      <c r="L21" s="11" t="s">
        <v>17</v>
      </c>
      <c r="M21" s="11" t="s">
        <v>17</v>
      </c>
      <c r="N21" s="11" t="s">
        <v>17</v>
      </c>
      <c r="O21" s="11" t="s">
        <v>17</v>
      </c>
    </row>
    <row r="22" spans="1:16" s="17" customFormat="1" ht="18" customHeight="1">
      <c r="A22" s="68"/>
      <c r="B22" s="12" t="s">
        <v>62</v>
      </c>
      <c r="C22" s="115">
        <v>15</v>
      </c>
      <c r="D22" s="116">
        <v>1.1922999999999999</v>
      </c>
      <c r="E22" s="115">
        <v>220</v>
      </c>
      <c r="F22" s="115"/>
      <c r="G22" s="115">
        <v>237.8845</v>
      </c>
      <c r="H22" s="116">
        <v>1.1822999999999999</v>
      </c>
      <c r="I22" s="115">
        <v>23</v>
      </c>
      <c r="J22" s="115"/>
      <c r="K22" s="115">
        <v>40.734499999999997</v>
      </c>
      <c r="L22" s="116">
        <v>1.2203999999999999</v>
      </c>
      <c r="M22" s="115">
        <v>20.45</v>
      </c>
      <c r="N22" s="115"/>
      <c r="O22" s="115">
        <v>38.756</v>
      </c>
      <c r="P22" s="16"/>
    </row>
    <row r="23" spans="1:16" s="17" customFormat="1" ht="18" customHeight="1">
      <c r="A23" s="68"/>
      <c r="B23" s="12" t="s">
        <v>63</v>
      </c>
      <c r="C23" s="115">
        <v>19435</v>
      </c>
      <c r="D23" s="116">
        <v>1.1922999999999999</v>
      </c>
      <c r="E23" s="115">
        <v>220</v>
      </c>
      <c r="F23" s="115"/>
      <c r="G23" s="115">
        <v>23392.350499999997</v>
      </c>
      <c r="H23" s="116">
        <v>1.1436999999999999</v>
      </c>
      <c r="I23" s="115">
        <v>344.25</v>
      </c>
      <c r="J23" s="115"/>
      <c r="K23" s="115">
        <v>22572.059499999999</v>
      </c>
      <c r="L23" s="116">
        <v>1.1852</v>
      </c>
      <c r="M23" s="115">
        <v>88.13</v>
      </c>
      <c r="N23" s="115"/>
      <c r="O23" s="115">
        <v>23122.492000000002</v>
      </c>
      <c r="P23" s="16"/>
    </row>
    <row r="24" spans="1:16" s="17" customFormat="1" ht="18" customHeight="1">
      <c r="A24" s="68"/>
      <c r="B24" s="12" t="s">
        <v>64</v>
      </c>
      <c r="C24" s="115">
        <v>1328</v>
      </c>
      <c r="D24" s="116">
        <v>1.1922999999999999</v>
      </c>
      <c r="E24" s="115">
        <v>220</v>
      </c>
      <c r="F24" s="115"/>
      <c r="G24" s="115">
        <v>1803.3743999999999</v>
      </c>
      <c r="H24" s="116">
        <v>1.1436999999999999</v>
      </c>
      <c r="I24" s="115">
        <v>120.91</v>
      </c>
      <c r="J24" s="115"/>
      <c r="K24" s="115">
        <v>1639.7436</v>
      </c>
      <c r="L24" s="116">
        <v>1.1858</v>
      </c>
      <c r="M24" s="115">
        <v>59.48</v>
      </c>
      <c r="N24" s="115"/>
      <c r="O24" s="115">
        <v>1634.2223999999999</v>
      </c>
      <c r="P24" s="16"/>
    </row>
    <row r="25" spans="1:16" s="17" customFormat="1" ht="18" customHeight="1">
      <c r="A25" s="68"/>
      <c r="B25" s="12" t="s">
        <v>65</v>
      </c>
      <c r="C25" s="115">
        <v>44</v>
      </c>
      <c r="D25" s="116">
        <v>1.1922999999999999</v>
      </c>
      <c r="E25" s="115">
        <v>220</v>
      </c>
      <c r="F25" s="115"/>
      <c r="G25" s="115">
        <v>272.46120000000002</v>
      </c>
      <c r="H25" s="116">
        <v>1.1822999999999999</v>
      </c>
      <c r="I25" s="115">
        <v>23</v>
      </c>
      <c r="J25" s="115"/>
      <c r="K25" s="115">
        <v>75.021199999999993</v>
      </c>
      <c r="L25" s="116">
        <v>1.2203999999999999</v>
      </c>
      <c r="M25" s="115">
        <v>20.45</v>
      </c>
      <c r="N25" s="115"/>
      <c r="O25" s="115">
        <v>74.147599999999997</v>
      </c>
      <c r="P25" s="16"/>
    </row>
    <row r="26" spans="1:16" s="17" customFormat="1" ht="18" customHeight="1">
      <c r="A26" s="68"/>
      <c r="B26" s="12" t="s">
        <v>66</v>
      </c>
      <c r="C26" s="115">
        <v>11895</v>
      </c>
      <c r="D26" s="116">
        <v>1.1922999999999999</v>
      </c>
      <c r="E26" s="115">
        <v>220</v>
      </c>
      <c r="F26" s="115"/>
      <c r="G26" s="115">
        <v>14402.4085</v>
      </c>
      <c r="H26" s="116">
        <v>1.1436999999999999</v>
      </c>
      <c r="I26" s="115">
        <v>344.25</v>
      </c>
      <c r="J26" s="115"/>
      <c r="K26" s="115">
        <v>13948.5615</v>
      </c>
      <c r="L26" s="116">
        <v>1.1852</v>
      </c>
      <c r="M26" s="115">
        <v>88.13</v>
      </c>
      <c r="N26" s="115"/>
      <c r="O26" s="115">
        <v>14186.083999999999</v>
      </c>
      <c r="P26" s="16"/>
    </row>
    <row r="27" spans="1:16" s="17" customFormat="1" ht="18" customHeight="1">
      <c r="A27" s="68"/>
      <c r="B27" s="12" t="s">
        <v>67</v>
      </c>
      <c r="C27" s="115">
        <v>8960</v>
      </c>
      <c r="D27" s="116">
        <v>1.1922999999999999</v>
      </c>
      <c r="E27" s="115">
        <v>220</v>
      </c>
      <c r="F27" s="115"/>
      <c r="G27" s="115">
        <v>10903.008</v>
      </c>
      <c r="H27" s="116">
        <v>1.1436999999999999</v>
      </c>
      <c r="I27" s="115">
        <v>344.25</v>
      </c>
      <c r="J27" s="115"/>
      <c r="K27" s="115">
        <v>10591.802</v>
      </c>
      <c r="L27" s="116">
        <v>1.1852</v>
      </c>
      <c r="M27" s="115">
        <v>88.13</v>
      </c>
      <c r="N27" s="115"/>
      <c r="O27" s="115">
        <v>10707.521999999999</v>
      </c>
      <c r="P27" s="16"/>
    </row>
    <row r="28" spans="1:16" s="17" customFormat="1" ht="18" customHeight="1">
      <c r="A28" s="68"/>
      <c r="B28" s="12" t="s">
        <v>68</v>
      </c>
      <c r="C28" s="115">
        <v>1689</v>
      </c>
      <c r="D28" s="116">
        <v>1.1922999999999999</v>
      </c>
      <c r="E28" s="115">
        <v>220</v>
      </c>
      <c r="F28" s="115"/>
      <c r="G28" s="115">
        <v>2233.7946999999999</v>
      </c>
      <c r="H28" s="116">
        <v>1.1436999999999999</v>
      </c>
      <c r="I28" s="115">
        <v>120.91</v>
      </c>
      <c r="J28" s="115"/>
      <c r="K28" s="115">
        <v>2052.6192999999998</v>
      </c>
      <c r="L28" s="116">
        <v>1.1858</v>
      </c>
      <c r="M28" s="115">
        <v>59.48</v>
      </c>
      <c r="N28" s="115"/>
      <c r="O28" s="115">
        <v>2062.2961999999998</v>
      </c>
      <c r="P28" s="16"/>
    </row>
    <row r="29" spans="1:16" s="17" customFormat="1" ht="18" customHeight="1">
      <c r="A29" s="68"/>
      <c r="B29" s="12" t="s">
        <v>69</v>
      </c>
      <c r="C29" s="115">
        <v>971</v>
      </c>
      <c r="D29" s="116">
        <v>1.1922999999999999</v>
      </c>
      <c r="E29" s="115">
        <v>220</v>
      </c>
      <c r="F29" s="115"/>
      <c r="G29" s="115">
        <v>1377.7232999999999</v>
      </c>
      <c r="H29" s="116">
        <v>1.1894</v>
      </c>
      <c r="I29" s="115">
        <v>34.619999999999997</v>
      </c>
      <c r="J29" s="115"/>
      <c r="K29" s="115">
        <v>1189.5273999999999</v>
      </c>
      <c r="L29" s="116">
        <v>1.2163999999999999</v>
      </c>
      <c r="M29" s="115">
        <v>23.86</v>
      </c>
      <c r="N29" s="115"/>
      <c r="O29" s="115">
        <v>1204.9843999999998</v>
      </c>
      <c r="P29" s="16"/>
    </row>
    <row r="30" spans="1:16" s="17" customFormat="1" ht="18" customHeight="1">
      <c r="A30" s="68"/>
      <c r="B30" s="12" t="s">
        <v>54</v>
      </c>
      <c r="C30" s="115">
        <v>10600</v>
      </c>
      <c r="D30" s="116">
        <v>1.1922999999999999</v>
      </c>
      <c r="E30" s="115">
        <v>220</v>
      </c>
      <c r="F30" s="115"/>
      <c r="G30" s="115">
        <v>12858.38</v>
      </c>
      <c r="H30" s="116">
        <v>1.1436999999999999</v>
      </c>
      <c r="I30" s="115">
        <v>344.25</v>
      </c>
      <c r="J30" s="115"/>
      <c r="K30" s="115">
        <v>12467.47</v>
      </c>
      <c r="L30" s="116">
        <v>1.1852</v>
      </c>
      <c r="M30" s="115">
        <v>88.13</v>
      </c>
      <c r="N30" s="115"/>
      <c r="O30" s="115">
        <v>12651.25</v>
      </c>
      <c r="P30" s="16"/>
    </row>
    <row r="31" spans="1:16" s="17" customFormat="1" ht="18" customHeight="1">
      <c r="A31" s="68"/>
      <c r="B31" s="12" t="s">
        <v>58</v>
      </c>
      <c r="C31" s="115">
        <v>151</v>
      </c>
      <c r="D31" s="116">
        <v>1.1922999999999999</v>
      </c>
      <c r="E31" s="115">
        <v>220</v>
      </c>
      <c r="F31" s="115"/>
      <c r="G31" s="115">
        <v>400.03729999999996</v>
      </c>
      <c r="H31" s="116">
        <v>1.1822999999999999</v>
      </c>
      <c r="I31" s="115">
        <v>23</v>
      </c>
      <c r="J31" s="115"/>
      <c r="K31" s="115">
        <v>201.5273</v>
      </c>
      <c r="L31" s="116">
        <v>1.2203999999999999</v>
      </c>
      <c r="M31" s="115">
        <v>20.45</v>
      </c>
      <c r="N31" s="115"/>
      <c r="O31" s="115">
        <v>204.73039999999997</v>
      </c>
      <c r="P31" s="16"/>
    </row>
    <row r="32" spans="1:16" s="32" customFormat="1" ht="18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6" ht="18" customHeight="1">
      <c r="B33" s="18"/>
      <c r="C33" s="19"/>
      <c r="D33" s="20"/>
      <c r="E33" s="19"/>
      <c r="F33" s="19"/>
      <c r="G33" s="19"/>
      <c r="H33" s="20"/>
      <c r="I33" s="19"/>
      <c r="J33" s="19"/>
      <c r="K33" s="19"/>
      <c r="L33" s="20"/>
      <c r="M33" s="19"/>
      <c r="N33" s="19"/>
      <c r="O33" s="21"/>
      <c r="P33" s="22"/>
    </row>
    <row r="34" spans="1:16" ht="18" customHeight="1">
      <c r="B34" s="23" t="s">
        <v>18</v>
      </c>
      <c r="C34" s="24">
        <f>SUM(C22:C31)</f>
        <v>55088</v>
      </c>
      <c r="D34" s="25"/>
      <c r="E34" s="26"/>
      <c r="F34" s="26"/>
      <c r="G34" s="24">
        <f>SUM(G22:G31)</f>
        <v>67881.422399999996</v>
      </c>
      <c r="H34" s="25"/>
      <c r="I34" s="26"/>
      <c r="J34" s="26"/>
      <c r="K34" s="24">
        <f>SUM(K22:K31)</f>
        <v>64779.066299999991</v>
      </c>
      <c r="L34" s="25"/>
      <c r="M34" s="26"/>
      <c r="N34" s="26"/>
      <c r="O34" s="27">
        <f>SUM(O22:O31)</f>
        <v>65886.485000000001</v>
      </c>
      <c r="P34" s="22"/>
    </row>
    <row r="35" spans="1:16" ht="18" customHeight="1">
      <c r="B35" s="33"/>
      <c r="C35" s="34"/>
      <c r="D35" s="35"/>
      <c r="E35" s="34"/>
      <c r="F35" s="34"/>
      <c r="G35" s="34"/>
      <c r="H35" s="35"/>
      <c r="I35" s="34"/>
      <c r="J35" s="34"/>
      <c r="K35" s="34"/>
      <c r="L35" s="35"/>
      <c r="M35" s="34"/>
      <c r="N35" s="34"/>
      <c r="O35" s="36"/>
      <c r="P35" s="22"/>
    </row>
    <row r="36" spans="1:16" ht="18" customHeight="1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4"/>
      <c r="P36" s="22"/>
    </row>
    <row r="37" spans="1:16" ht="18" customHeight="1">
      <c r="B37" s="136" t="s">
        <v>135</v>
      </c>
      <c r="C37" s="131"/>
      <c r="D37" s="131"/>
      <c r="E37" s="131"/>
      <c r="F37" s="131"/>
      <c r="G37" s="131"/>
      <c r="H37" s="132"/>
      <c r="I37" s="131"/>
      <c r="J37" s="131"/>
      <c r="K37" s="131"/>
      <c r="L37" s="133"/>
      <c r="M37" s="131"/>
      <c r="N37" s="131"/>
      <c r="O37" s="135"/>
    </row>
    <row r="38" spans="1:16" ht="18" customHeight="1">
      <c r="B38" s="85" t="s">
        <v>20</v>
      </c>
      <c r="C38" s="9" t="s">
        <v>3</v>
      </c>
      <c r="D38" s="9" t="s">
        <v>4</v>
      </c>
      <c r="E38" s="9" t="s">
        <v>5</v>
      </c>
      <c r="F38" s="9" t="s">
        <v>6</v>
      </c>
      <c r="G38" s="9" t="s">
        <v>7</v>
      </c>
      <c r="H38" s="9" t="s">
        <v>4</v>
      </c>
      <c r="I38" s="9" t="s">
        <v>5</v>
      </c>
      <c r="J38" s="9" t="s">
        <v>6</v>
      </c>
      <c r="K38" s="9" t="s">
        <v>7</v>
      </c>
      <c r="L38" s="9" t="s">
        <v>4</v>
      </c>
      <c r="M38" s="9" t="s">
        <v>5</v>
      </c>
      <c r="N38" s="9" t="s">
        <v>6</v>
      </c>
      <c r="O38" s="9" t="s">
        <v>7</v>
      </c>
    </row>
    <row r="39" spans="1:16" ht="18" customHeight="1">
      <c r="B39" s="86"/>
      <c r="C39" s="10" t="s">
        <v>8</v>
      </c>
      <c r="D39" s="10" t="s">
        <v>9</v>
      </c>
      <c r="E39" s="10" t="s">
        <v>10</v>
      </c>
      <c r="F39" s="10" t="s">
        <v>11</v>
      </c>
      <c r="G39" s="10" t="s">
        <v>12</v>
      </c>
      <c r="H39" s="10" t="s">
        <v>9</v>
      </c>
      <c r="I39" s="10" t="s">
        <v>10</v>
      </c>
      <c r="J39" s="10" t="s">
        <v>11</v>
      </c>
      <c r="K39" s="10" t="s">
        <v>13</v>
      </c>
      <c r="L39" s="10" t="s">
        <v>9</v>
      </c>
      <c r="M39" s="10" t="s">
        <v>10</v>
      </c>
      <c r="N39" s="10" t="s">
        <v>11</v>
      </c>
      <c r="O39" s="10" t="s">
        <v>14</v>
      </c>
    </row>
    <row r="40" spans="1:16" ht="18" customHeight="1">
      <c r="B40" s="87"/>
      <c r="C40" s="11" t="s">
        <v>15</v>
      </c>
      <c r="D40" s="11" t="s">
        <v>15</v>
      </c>
      <c r="E40" s="11" t="s">
        <v>15</v>
      </c>
      <c r="F40" s="11" t="s">
        <v>15</v>
      </c>
      <c r="G40" s="11" t="s">
        <v>15</v>
      </c>
      <c r="H40" s="11" t="s">
        <v>16</v>
      </c>
      <c r="I40" s="11" t="s">
        <v>16</v>
      </c>
      <c r="J40" s="11" t="s">
        <v>16</v>
      </c>
      <c r="K40" s="11" t="s">
        <v>16</v>
      </c>
      <c r="L40" s="11" t="s">
        <v>17</v>
      </c>
      <c r="M40" s="11" t="s">
        <v>17</v>
      </c>
      <c r="N40" s="11" t="s">
        <v>17</v>
      </c>
      <c r="O40" s="11" t="s">
        <v>17</v>
      </c>
    </row>
    <row r="41" spans="1:16" s="61" customFormat="1" ht="18" customHeight="1">
      <c r="A41" s="68"/>
      <c r="B41" s="12" t="s">
        <v>133</v>
      </c>
      <c r="C41" s="115">
        <v>0</v>
      </c>
      <c r="D41" s="116"/>
      <c r="E41" s="115">
        <v>0</v>
      </c>
      <c r="F41" s="115"/>
      <c r="G41" s="115">
        <v>0</v>
      </c>
      <c r="H41" s="116"/>
      <c r="I41" s="115">
        <v>1099998</v>
      </c>
      <c r="J41" s="115"/>
      <c r="K41" s="115">
        <v>1099998</v>
      </c>
      <c r="L41" s="116"/>
      <c r="M41" s="115">
        <v>1113240.6943689322</v>
      </c>
      <c r="N41" s="115"/>
      <c r="O41" s="115">
        <v>1113240.6943689322</v>
      </c>
      <c r="P41" s="67"/>
    </row>
    <row r="42" spans="1:16" s="17" customFormat="1" ht="18" customHeight="1">
      <c r="A42" s="68"/>
      <c r="B42" s="12"/>
      <c r="C42" s="115"/>
      <c r="D42" s="116"/>
      <c r="E42" s="115"/>
      <c r="F42" s="115"/>
      <c r="G42" s="115"/>
      <c r="H42" s="116"/>
      <c r="I42" s="115"/>
      <c r="J42" s="115"/>
      <c r="K42" s="115"/>
      <c r="L42" s="116"/>
      <c r="M42" s="115"/>
      <c r="N42" s="115"/>
      <c r="O42" s="115"/>
      <c r="P42" s="16"/>
    </row>
    <row r="43" spans="1:16" s="32" customFormat="1" ht="18" customHeight="1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</row>
    <row r="44" spans="1:16" ht="18" customHeight="1">
      <c r="B44" s="18"/>
      <c r="C44" s="19"/>
      <c r="D44" s="20"/>
      <c r="E44" s="19"/>
      <c r="F44" s="19"/>
      <c r="G44" s="19"/>
      <c r="H44" s="20"/>
      <c r="I44" s="19"/>
      <c r="J44" s="19"/>
      <c r="K44" s="19"/>
      <c r="L44" s="20"/>
      <c r="M44" s="19"/>
      <c r="N44" s="19"/>
      <c r="O44" s="21"/>
      <c r="P44" s="22"/>
    </row>
    <row r="45" spans="1:16" ht="18" customHeight="1">
      <c r="B45" s="23" t="s">
        <v>18</v>
      </c>
      <c r="C45" s="24">
        <f>SUM(C41:C42)</f>
        <v>0</v>
      </c>
      <c r="D45" s="25"/>
      <c r="E45" s="26"/>
      <c r="F45" s="26"/>
      <c r="G45" s="24">
        <f>SUM(G41:G42)</f>
        <v>0</v>
      </c>
      <c r="H45" s="25"/>
      <c r="I45" s="26"/>
      <c r="J45" s="26"/>
      <c r="K45" s="24">
        <f>SUM(K41:K42)</f>
        <v>1099998</v>
      </c>
      <c r="L45" s="25"/>
      <c r="M45" s="26"/>
      <c r="N45" s="26"/>
      <c r="O45" s="27">
        <f>SUM(O41:O42)</f>
        <v>1113240.6943689322</v>
      </c>
      <c r="P45" s="22"/>
    </row>
    <row r="46" spans="1:16" ht="18" customHeight="1">
      <c r="B46" s="33"/>
      <c r="C46" s="34"/>
      <c r="D46" s="35"/>
      <c r="E46" s="34"/>
      <c r="F46" s="34"/>
      <c r="G46" s="34"/>
      <c r="H46" s="35"/>
      <c r="I46" s="34"/>
      <c r="J46" s="34"/>
      <c r="K46" s="34"/>
      <c r="L46" s="35"/>
      <c r="M46" s="34"/>
      <c r="N46" s="34"/>
      <c r="O46" s="36"/>
      <c r="P46" s="22"/>
    </row>
    <row r="47" spans="1:16" ht="18" customHeight="1">
      <c r="P47" s="22"/>
    </row>
    <row r="48" spans="1:16" ht="18" customHeight="1">
      <c r="B48" s="1" t="s">
        <v>21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ht="18" customHeight="1">
      <c r="B49" s="85" t="s">
        <v>22</v>
      </c>
      <c r="C49" s="9" t="s">
        <v>3</v>
      </c>
      <c r="D49" s="9" t="s">
        <v>4</v>
      </c>
      <c r="E49" s="9" t="s">
        <v>5</v>
      </c>
      <c r="F49" s="9" t="s">
        <v>6</v>
      </c>
      <c r="G49" s="9" t="s">
        <v>7</v>
      </c>
      <c r="H49" s="9" t="s">
        <v>4</v>
      </c>
      <c r="I49" s="9" t="s">
        <v>5</v>
      </c>
      <c r="J49" s="9" t="s">
        <v>6</v>
      </c>
      <c r="K49" s="9" t="s">
        <v>7</v>
      </c>
      <c r="L49" s="9" t="s">
        <v>4</v>
      </c>
      <c r="M49" s="9" t="s">
        <v>5</v>
      </c>
      <c r="N49" s="9" t="s">
        <v>6</v>
      </c>
      <c r="O49" s="9" t="s">
        <v>7</v>
      </c>
    </row>
    <row r="50" spans="1:16" ht="18" customHeight="1">
      <c r="B50" s="86"/>
      <c r="C50" s="10" t="s">
        <v>8</v>
      </c>
      <c r="D50" s="10" t="s">
        <v>9</v>
      </c>
      <c r="E50" s="10" t="s">
        <v>10</v>
      </c>
      <c r="F50" s="10" t="s">
        <v>11</v>
      </c>
      <c r="G50" s="10" t="s">
        <v>12</v>
      </c>
      <c r="H50" s="10" t="s">
        <v>9</v>
      </c>
      <c r="I50" s="10" t="s">
        <v>10</v>
      </c>
      <c r="J50" s="10" t="s">
        <v>11</v>
      </c>
      <c r="K50" s="10" t="s">
        <v>13</v>
      </c>
      <c r="L50" s="10" t="s">
        <v>9</v>
      </c>
      <c r="M50" s="10" t="s">
        <v>10</v>
      </c>
      <c r="N50" s="10" t="s">
        <v>11</v>
      </c>
      <c r="O50" s="10" t="s">
        <v>14</v>
      </c>
    </row>
    <row r="51" spans="1:16" ht="18" customHeight="1">
      <c r="B51" s="86"/>
      <c r="C51" s="10" t="s">
        <v>15</v>
      </c>
      <c r="D51" s="10" t="s">
        <v>15</v>
      </c>
      <c r="E51" s="10" t="s">
        <v>15</v>
      </c>
      <c r="F51" s="10" t="s">
        <v>15</v>
      </c>
      <c r="G51" s="10" t="s">
        <v>15</v>
      </c>
      <c r="H51" s="10" t="s">
        <v>16</v>
      </c>
      <c r="I51" s="10" t="s">
        <v>16</v>
      </c>
      <c r="J51" s="10" t="s">
        <v>16</v>
      </c>
      <c r="K51" s="10" t="s">
        <v>16</v>
      </c>
      <c r="L51" s="10" t="s">
        <v>17</v>
      </c>
      <c r="M51" s="10" t="s">
        <v>17</v>
      </c>
      <c r="N51" s="10" t="s">
        <v>17</v>
      </c>
      <c r="O51" s="10" t="s">
        <v>17</v>
      </c>
    </row>
    <row r="52" spans="1:16" s="17" customFormat="1" ht="18" customHeight="1">
      <c r="A52" s="68"/>
      <c r="B52" s="12" t="s">
        <v>60</v>
      </c>
      <c r="C52" s="115">
        <v>205383</v>
      </c>
      <c r="D52" s="116">
        <v>0.50190000000000001</v>
      </c>
      <c r="E52" s="115">
        <v>18698</v>
      </c>
      <c r="F52" s="115"/>
      <c r="G52" s="115">
        <v>121779.7277</v>
      </c>
      <c r="H52" s="116">
        <v>0.53270000000000006</v>
      </c>
      <c r="I52" s="115">
        <v>20695.690000000002</v>
      </c>
      <c r="J52" s="115"/>
      <c r="K52" s="115">
        <v>130103.21410000001</v>
      </c>
      <c r="L52" s="116">
        <v>0.54160000000000008</v>
      </c>
      <c r="M52" s="115">
        <v>19539.489999999998</v>
      </c>
      <c r="N52" s="115"/>
      <c r="O52" s="115">
        <v>130774.9228</v>
      </c>
      <c r="P52" s="16"/>
    </row>
    <row r="53" spans="1:16" s="17" customFormat="1" ht="18" customHeight="1">
      <c r="A53" s="68"/>
      <c r="B53" s="12" t="s">
        <v>61</v>
      </c>
      <c r="C53" s="115">
        <v>273549</v>
      </c>
      <c r="D53" s="116">
        <v>0.50249999999999995</v>
      </c>
      <c r="E53" s="115">
        <v>18698</v>
      </c>
      <c r="F53" s="115"/>
      <c r="G53" s="115">
        <v>156156.3725</v>
      </c>
      <c r="H53" s="116">
        <v>0.53410000000000002</v>
      </c>
      <c r="I53" s="115">
        <v>30090.68</v>
      </c>
      <c r="J53" s="115"/>
      <c r="K53" s="115">
        <v>176193.2009</v>
      </c>
      <c r="L53" s="116">
        <v>0.54879999999999995</v>
      </c>
      <c r="M53" s="115">
        <v>20381.28</v>
      </c>
      <c r="N53" s="115"/>
      <c r="O53" s="115">
        <v>170504.9712</v>
      </c>
      <c r="P53" s="16"/>
    </row>
    <row r="54" spans="1:16" s="17" customFormat="1" ht="18" customHeight="1">
      <c r="B54" s="12"/>
      <c r="C54" s="13"/>
      <c r="D54" s="117"/>
      <c r="E54" s="13"/>
      <c r="F54" s="117"/>
      <c r="G54" s="13"/>
      <c r="H54" s="117"/>
      <c r="I54" s="13"/>
      <c r="J54" s="117"/>
      <c r="K54" s="13"/>
      <c r="L54" s="117"/>
      <c r="M54" s="13"/>
      <c r="N54" s="117"/>
      <c r="O54" s="13"/>
      <c r="P54" s="16"/>
    </row>
    <row r="55" spans="1:16" s="32" customFormat="1" ht="18" customHeight="1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6" ht="18" customHeight="1">
      <c r="B56" s="37"/>
      <c r="C56" s="26"/>
      <c r="D56" s="25"/>
      <c r="E56" s="26"/>
      <c r="F56" s="26"/>
      <c r="G56" s="26"/>
      <c r="H56" s="25"/>
      <c r="I56" s="26"/>
      <c r="J56" s="26"/>
      <c r="K56" s="26"/>
      <c r="L56" s="25"/>
      <c r="M56" s="26"/>
      <c r="N56" s="26"/>
      <c r="O56" s="38"/>
    </row>
    <row r="57" spans="1:16" ht="18" customHeight="1">
      <c r="B57" s="23" t="s">
        <v>18</v>
      </c>
      <c r="C57" s="24">
        <f>SUM(C52:C54)</f>
        <v>478932</v>
      </c>
      <c r="D57" s="25"/>
      <c r="E57" s="26"/>
      <c r="F57" s="26"/>
      <c r="G57" s="24">
        <f>SUM(G52:G54)</f>
        <v>277936.10019999999</v>
      </c>
      <c r="H57" s="25"/>
      <c r="I57" s="26"/>
      <c r="J57" s="26"/>
      <c r="K57" s="24">
        <f>SUM(K52:K54)</f>
        <v>306296.41500000004</v>
      </c>
      <c r="L57" s="25"/>
      <c r="M57" s="26"/>
      <c r="N57" s="26"/>
      <c r="O57" s="27">
        <f>SUM(O52:O54)</f>
        <v>301279.89399999997</v>
      </c>
    </row>
    <row r="58" spans="1:16" ht="18" customHeight="1">
      <c r="B58" s="33"/>
      <c r="C58" s="34"/>
      <c r="D58" s="35"/>
      <c r="E58" s="34"/>
      <c r="F58" s="34"/>
      <c r="G58" s="34"/>
      <c r="H58" s="35"/>
      <c r="I58" s="34"/>
      <c r="J58" s="34"/>
      <c r="K58" s="34"/>
      <c r="L58" s="35"/>
      <c r="M58" s="34"/>
      <c r="N58" s="34"/>
      <c r="O58" s="36"/>
    </row>
    <row r="60" spans="1:16" ht="18" customHeight="1">
      <c r="B60" s="1" t="s">
        <v>23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6" ht="18" customHeight="1">
      <c r="B61" s="97" t="s">
        <v>24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9"/>
    </row>
    <row r="62" spans="1:16" ht="18" customHeight="1">
      <c r="B62" s="53"/>
      <c r="C62" s="40"/>
      <c r="D62" s="41" t="s">
        <v>25</v>
      </c>
      <c r="E62" s="41"/>
      <c r="F62" s="41"/>
      <c r="G62" s="41"/>
      <c r="H62" s="41"/>
      <c r="I62" s="41"/>
      <c r="J62" s="41"/>
      <c r="K62" s="42"/>
      <c r="L62" s="41"/>
      <c r="M62" s="41"/>
      <c r="N62" s="72" t="s">
        <v>26</v>
      </c>
      <c r="O62" s="55"/>
    </row>
    <row r="63" spans="1:16" ht="18" customHeight="1">
      <c r="B63" s="53" t="s">
        <v>27</v>
      </c>
      <c r="C63" s="40" t="s">
        <v>3</v>
      </c>
      <c r="D63" s="44" t="s">
        <v>28</v>
      </c>
      <c r="E63" s="39" t="s">
        <v>29</v>
      </c>
      <c r="F63" s="39" t="s">
        <v>30</v>
      </c>
      <c r="G63" s="39" t="s">
        <v>31</v>
      </c>
      <c r="H63" s="39" t="s">
        <v>32</v>
      </c>
      <c r="I63" s="43" t="s">
        <v>33</v>
      </c>
      <c r="J63" s="43" t="s">
        <v>34</v>
      </c>
      <c r="K63" s="43" t="s">
        <v>35</v>
      </c>
      <c r="L63" s="81" t="s">
        <v>55</v>
      </c>
      <c r="M63" s="81" t="s">
        <v>5</v>
      </c>
      <c r="N63" s="43" t="s">
        <v>36</v>
      </c>
      <c r="O63" s="54" t="s">
        <v>7</v>
      </c>
    </row>
    <row r="64" spans="1:16" ht="18" customHeight="1">
      <c r="B64" s="53" t="s">
        <v>37</v>
      </c>
      <c r="C64" s="40" t="s">
        <v>8</v>
      </c>
      <c r="D64" s="44" t="s">
        <v>38</v>
      </c>
      <c r="E64" s="39" t="s">
        <v>38</v>
      </c>
      <c r="F64" s="39" t="s">
        <v>38</v>
      </c>
      <c r="G64" s="39" t="s">
        <v>38</v>
      </c>
      <c r="H64" s="39" t="s">
        <v>39</v>
      </c>
      <c r="I64" s="43" t="s">
        <v>39</v>
      </c>
      <c r="J64" s="43" t="s">
        <v>40</v>
      </c>
      <c r="K64" s="43" t="s">
        <v>40</v>
      </c>
      <c r="L64" s="81" t="s">
        <v>38</v>
      </c>
      <c r="M64" s="81" t="s">
        <v>10</v>
      </c>
      <c r="N64" s="43" t="s">
        <v>41</v>
      </c>
      <c r="O64" s="55" t="s">
        <v>42</v>
      </c>
    </row>
    <row r="65" spans="1:16" ht="18" customHeight="1">
      <c r="B65" s="53"/>
      <c r="C65" s="40" t="s">
        <v>15</v>
      </c>
      <c r="D65" s="40" t="s">
        <v>15</v>
      </c>
      <c r="E65" s="40" t="s">
        <v>15</v>
      </c>
      <c r="F65" s="40" t="s">
        <v>15</v>
      </c>
      <c r="G65" s="40" t="s">
        <v>15</v>
      </c>
      <c r="H65" s="40" t="s">
        <v>15</v>
      </c>
      <c r="I65" s="40" t="s">
        <v>15</v>
      </c>
      <c r="J65" s="40" t="s">
        <v>15</v>
      </c>
      <c r="K65" s="40" t="s">
        <v>15</v>
      </c>
      <c r="L65" s="82" t="s">
        <v>15</v>
      </c>
      <c r="M65" s="82" t="s">
        <v>15</v>
      </c>
      <c r="N65" s="40" t="s">
        <v>15</v>
      </c>
      <c r="O65" s="40" t="s">
        <v>15</v>
      </c>
    </row>
    <row r="66" spans="1:16" s="32" customFormat="1" ht="18" customHeight="1">
      <c r="A66" s="68"/>
      <c r="B66" s="12" t="s">
        <v>70</v>
      </c>
      <c r="C66" s="115">
        <v>99218</v>
      </c>
      <c r="D66" s="118">
        <v>0</v>
      </c>
      <c r="E66" s="118">
        <v>14.799999999999999</v>
      </c>
      <c r="F66" s="116"/>
      <c r="G66" s="116"/>
      <c r="H66" s="118">
        <v>42.66</v>
      </c>
      <c r="I66" s="118">
        <v>54.1</v>
      </c>
      <c r="J66" s="119">
        <v>1047</v>
      </c>
      <c r="K66" s="115">
        <v>29</v>
      </c>
      <c r="L66" s="118">
        <v>33.880000000000003</v>
      </c>
      <c r="M66" s="115"/>
      <c r="N66" s="115"/>
      <c r="O66" s="120">
        <v>94177.725600000005</v>
      </c>
      <c r="P66" s="45"/>
    </row>
    <row r="67" spans="1:16" s="32" customFormat="1" ht="18" customHeight="1">
      <c r="A67" s="68"/>
      <c r="B67" s="12" t="s">
        <v>71</v>
      </c>
      <c r="C67" s="115">
        <v>69537</v>
      </c>
      <c r="D67" s="118">
        <v>0</v>
      </c>
      <c r="E67" s="118">
        <v>14.799999999999999</v>
      </c>
      <c r="F67" s="116"/>
      <c r="G67" s="116"/>
      <c r="H67" s="118">
        <v>42.66</v>
      </c>
      <c r="I67" s="118">
        <v>54.1</v>
      </c>
      <c r="J67" s="119">
        <v>1009</v>
      </c>
      <c r="K67" s="115">
        <v>51</v>
      </c>
      <c r="L67" s="115"/>
      <c r="M67" s="115"/>
      <c r="N67" s="115"/>
      <c r="O67" s="120">
        <v>42139.421999999999</v>
      </c>
      <c r="P67" s="45"/>
    </row>
    <row r="68" spans="1:16" s="32" customFormat="1" ht="18" customHeight="1">
      <c r="A68" s="68"/>
      <c r="B68" s="12" t="s">
        <v>72</v>
      </c>
      <c r="C68" s="115">
        <v>519806</v>
      </c>
      <c r="D68" s="118">
        <v>12.06</v>
      </c>
      <c r="E68" s="118">
        <v>14.799999999999999</v>
      </c>
      <c r="F68" s="116"/>
      <c r="G68" s="116"/>
      <c r="H68" s="118">
        <v>42.66</v>
      </c>
      <c r="I68" s="118">
        <v>54.1</v>
      </c>
      <c r="J68" s="119">
        <v>73.400000000000006</v>
      </c>
      <c r="K68" s="115">
        <v>62.7</v>
      </c>
      <c r="L68" s="115"/>
      <c r="M68" s="115">
        <v>313523</v>
      </c>
      <c r="N68" s="115"/>
      <c r="O68" s="120">
        <v>487034.24280000001</v>
      </c>
      <c r="P68" s="45"/>
    </row>
    <row r="69" spans="1:16" s="32" customFormat="1" ht="18" customHeight="1">
      <c r="A69" s="68"/>
      <c r="B69" s="12" t="s">
        <v>73</v>
      </c>
      <c r="C69" s="115">
        <v>10594</v>
      </c>
      <c r="D69" s="118">
        <v>5.91</v>
      </c>
      <c r="E69" s="118">
        <v>7.25</v>
      </c>
      <c r="F69" s="116"/>
      <c r="G69" s="116"/>
      <c r="H69" s="118">
        <v>20.9</v>
      </c>
      <c r="I69" s="118">
        <v>26.51</v>
      </c>
      <c r="J69" s="119">
        <v>49.11</v>
      </c>
      <c r="K69" s="115">
        <v>12.25</v>
      </c>
      <c r="L69" s="118">
        <v>0.25</v>
      </c>
      <c r="M69" s="115"/>
      <c r="N69" s="115"/>
      <c r="O69" s="120">
        <v>1563.6744000000001</v>
      </c>
      <c r="P69" s="45"/>
    </row>
    <row r="70" spans="1:16" s="32" customFormat="1" ht="18" customHeight="1">
      <c r="A70" s="68"/>
      <c r="B70" s="12" t="s">
        <v>74</v>
      </c>
      <c r="C70" s="115">
        <v>41852</v>
      </c>
      <c r="D70" s="118">
        <v>12.06</v>
      </c>
      <c r="E70" s="118">
        <v>0</v>
      </c>
      <c r="F70" s="116"/>
      <c r="G70" s="116"/>
      <c r="H70" s="118">
        <v>0</v>
      </c>
      <c r="I70" s="118">
        <v>0</v>
      </c>
      <c r="J70" s="119"/>
      <c r="K70" s="115"/>
      <c r="L70" s="115"/>
      <c r="M70" s="115"/>
      <c r="N70" s="115"/>
      <c r="O70" s="120">
        <v>5047.3512000000001</v>
      </c>
      <c r="P70" s="45"/>
    </row>
    <row r="71" spans="1:16" s="32" customFormat="1" ht="18" customHeight="1">
      <c r="A71" s="68"/>
      <c r="B71" s="12" t="s">
        <v>75</v>
      </c>
      <c r="C71" s="115">
        <v>611184</v>
      </c>
      <c r="D71" s="118">
        <v>9.67</v>
      </c>
      <c r="E71" s="118">
        <v>0</v>
      </c>
      <c r="F71" s="116"/>
      <c r="G71" s="116"/>
      <c r="H71" s="118">
        <v>0</v>
      </c>
      <c r="I71" s="118">
        <v>0</v>
      </c>
      <c r="J71" s="119"/>
      <c r="K71" s="115"/>
      <c r="L71" s="115"/>
      <c r="M71" s="115"/>
      <c r="N71" s="115"/>
      <c r="O71" s="120">
        <v>59101.4928</v>
      </c>
      <c r="P71" s="45"/>
    </row>
    <row r="72" spans="1:16" s="32" customFormat="1" ht="18" customHeight="1">
      <c r="A72" s="68"/>
      <c r="B72" s="12" t="s">
        <v>76</v>
      </c>
      <c r="C72" s="115">
        <v>898450</v>
      </c>
      <c r="D72" s="118">
        <v>0</v>
      </c>
      <c r="E72" s="118">
        <v>8.8800000000000008</v>
      </c>
      <c r="F72" s="116"/>
      <c r="G72" s="116"/>
      <c r="H72" s="118">
        <v>25.6</v>
      </c>
      <c r="I72" s="118">
        <v>32.46</v>
      </c>
      <c r="J72" s="119">
        <v>153.96</v>
      </c>
      <c r="K72" s="115">
        <v>16.079999999999998</v>
      </c>
      <c r="L72" s="115"/>
      <c r="M72" s="115"/>
      <c r="N72" s="115"/>
      <c r="O72" s="120">
        <v>119853.23</v>
      </c>
      <c r="P72" s="45"/>
    </row>
    <row r="73" spans="1:16" s="32" customFormat="1" ht="18" customHeight="1">
      <c r="A73" s="68"/>
      <c r="B73" s="12" t="s">
        <v>77</v>
      </c>
      <c r="C73" s="115">
        <v>14015</v>
      </c>
      <c r="D73" s="118">
        <v>0</v>
      </c>
      <c r="E73" s="118">
        <v>14.799999999999999</v>
      </c>
      <c r="F73" s="116"/>
      <c r="G73" s="116"/>
      <c r="H73" s="118">
        <v>42.66</v>
      </c>
      <c r="I73" s="118">
        <v>54.1</v>
      </c>
      <c r="J73" s="119">
        <v>791.58</v>
      </c>
      <c r="K73" s="115">
        <v>64.62</v>
      </c>
      <c r="L73" s="118">
        <v>9.35</v>
      </c>
      <c r="M73" s="115">
        <v>5000</v>
      </c>
      <c r="N73" s="115"/>
      <c r="O73" s="120">
        <v>13608.013000000001</v>
      </c>
      <c r="P73" s="45"/>
    </row>
    <row r="74" spans="1:16" s="32" customFormat="1" ht="18" customHeight="1">
      <c r="A74" s="68"/>
      <c r="B74" s="12" t="s">
        <v>78</v>
      </c>
      <c r="C74" s="115">
        <v>1206785</v>
      </c>
      <c r="D74" s="118">
        <v>9.67</v>
      </c>
      <c r="E74" s="118">
        <v>11.87</v>
      </c>
      <c r="F74" s="116"/>
      <c r="G74" s="116"/>
      <c r="H74" s="118">
        <v>0</v>
      </c>
      <c r="I74" s="118">
        <v>0</v>
      </c>
      <c r="J74" s="119"/>
      <c r="K74" s="115"/>
      <c r="L74" s="115"/>
      <c r="M74" s="115">
        <v>16818</v>
      </c>
      <c r="N74" s="115"/>
      <c r="O74" s="120">
        <v>276759.48899999994</v>
      </c>
      <c r="P74" s="45"/>
    </row>
    <row r="75" spans="1:16" s="32" customFormat="1" ht="18" customHeight="1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8"/>
    </row>
    <row r="76" spans="1:16" ht="18" customHeight="1">
      <c r="B76" s="46"/>
      <c r="C76" s="48"/>
      <c r="D76" s="48"/>
      <c r="E76" s="48"/>
      <c r="F76" s="48"/>
      <c r="G76" s="48"/>
      <c r="H76" s="48"/>
      <c r="I76" s="48"/>
      <c r="J76" s="48"/>
      <c r="K76" s="48"/>
      <c r="N76" s="48"/>
      <c r="O76" s="52"/>
    </row>
    <row r="77" spans="1:16" ht="18" customHeight="1">
      <c r="B77" s="46" t="s">
        <v>43</v>
      </c>
      <c r="C77" s="47">
        <f>SUM(C66:C74)</f>
        <v>3471441</v>
      </c>
      <c r="D77" s="48"/>
      <c r="E77" s="48"/>
      <c r="F77" s="48"/>
      <c r="G77" s="48"/>
      <c r="H77" s="48"/>
      <c r="I77" s="48"/>
      <c r="J77" s="48"/>
      <c r="K77" s="48"/>
      <c r="N77" s="48"/>
      <c r="O77" s="49">
        <f>SUM(O66:O74)</f>
        <v>1099284.6408000002</v>
      </c>
    </row>
    <row r="78" spans="1:16" ht="18" customHeight="1">
      <c r="B78" s="50"/>
      <c r="C78" s="51"/>
      <c r="D78" s="48"/>
      <c r="E78" s="48"/>
      <c r="F78" s="48"/>
      <c r="G78" s="48"/>
      <c r="H78" s="48"/>
      <c r="I78" s="48"/>
      <c r="J78" s="48"/>
      <c r="K78" s="48"/>
      <c r="N78" s="59"/>
      <c r="O78" s="73"/>
    </row>
    <row r="79" spans="1:16" ht="18" customHeight="1">
      <c r="D79" s="109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</row>
    <row r="80" spans="1:16" ht="18" customHeight="1">
      <c r="B80" s="71"/>
      <c r="D80" s="75" t="s">
        <v>25</v>
      </c>
      <c r="E80" s="76"/>
      <c r="F80" s="76"/>
      <c r="G80" s="76"/>
      <c r="H80" s="76"/>
      <c r="I80" s="76"/>
      <c r="J80" s="76"/>
      <c r="K80" s="77"/>
      <c r="L80" s="76"/>
      <c r="M80" s="78"/>
      <c r="N80" s="79" t="s">
        <v>26</v>
      </c>
      <c r="O80" s="55"/>
    </row>
    <row r="81" spans="2:15" ht="18" customHeight="1">
      <c r="B81" s="71"/>
      <c r="D81" s="53" t="s">
        <v>28</v>
      </c>
      <c r="E81" s="39" t="s">
        <v>29</v>
      </c>
      <c r="F81" s="39" t="s">
        <v>30</v>
      </c>
      <c r="G81" s="39" t="s">
        <v>31</v>
      </c>
      <c r="H81" s="39" t="s">
        <v>32</v>
      </c>
      <c r="I81" s="43" t="s">
        <v>33</v>
      </c>
      <c r="J81" s="43" t="s">
        <v>34</v>
      </c>
      <c r="K81" s="43" t="s">
        <v>35</v>
      </c>
      <c r="L81" s="81" t="s">
        <v>55</v>
      </c>
      <c r="M81" s="81" t="s">
        <v>5</v>
      </c>
      <c r="N81" s="43" t="s">
        <v>36</v>
      </c>
      <c r="O81" s="54" t="s">
        <v>7</v>
      </c>
    </row>
    <row r="82" spans="2:15" ht="18" customHeight="1">
      <c r="B82" s="71"/>
      <c r="D82" s="53" t="s">
        <v>38</v>
      </c>
      <c r="E82" s="39" t="s">
        <v>38</v>
      </c>
      <c r="F82" s="39" t="s">
        <v>38</v>
      </c>
      <c r="G82" s="39" t="s">
        <v>38</v>
      </c>
      <c r="H82" s="39" t="s">
        <v>39</v>
      </c>
      <c r="I82" s="43" t="s">
        <v>39</v>
      </c>
      <c r="J82" s="43" t="s">
        <v>40</v>
      </c>
      <c r="K82" s="43" t="s">
        <v>40</v>
      </c>
      <c r="L82" s="81" t="s">
        <v>38</v>
      </c>
      <c r="M82" s="81" t="s">
        <v>10</v>
      </c>
      <c r="N82" s="43" t="s">
        <v>41</v>
      </c>
      <c r="O82" s="55" t="s">
        <v>44</v>
      </c>
    </row>
    <row r="83" spans="2:15" ht="18" customHeight="1">
      <c r="B83" s="71"/>
      <c r="D83" s="40" t="s">
        <v>16</v>
      </c>
      <c r="E83" s="40" t="s">
        <v>16</v>
      </c>
      <c r="F83" s="40" t="s">
        <v>16</v>
      </c>
      <c r="G83" s="40" t="s">
        <v>16</v>
      </c>
      <c r="H83" s="40" t="s">
        <v>16</v>
      </c>
      <c r="I83" s="40" t="s">
        <v>16</v>
      </c>
      <c r="J83" s="40" t="s">
        <v>16</v>
      </c>
      <c r="K83" s="40" t="s">
        <v>16</v>
      </c>
      <c r="L83" s="82" t="s">
        <v>16</v>
      </c>
      <c r="M83" s="82" t="s">
        <v>16</v>
      </c>
      <c r="N83" s="40" t="s">
        <v>16</v>
      </c>
      <c r="O83" s="40" t="s">
        <v>16</v>
      </c>
    </row>
    <row r="84" spans="2:15" ht="18" customHeight="1">
      <c r="B84" s="68"/>
      <c r="C84" s="68"/>
      <c r="D84" s="118">
        <v>0</v>
      </c>
      <c r="E84" s="118">
        <v>15.72</v>
      </c>
      <c r="F84" s="116"/>
      <c r="G84" s="116"/>
      <c r="H84" s="118">
        <v>45.29</v>
      </c>
      <c r="I84" s="118">
        <v>57.430000000000007</v>
      </c>
      <c r="J84" s="119">
        <v>1047</v>
      </c>
      <c r="K84" s="115">
        <v>29</v>
      </c>
      <c r="L84" s="118">
        <v>33.880000000000003</v>
      </c>
      <c r="M84" s="115">
        <v>1732.54</v>
      </c>
      <c r="N84" s="115"/>
      <c r="O84" s="115">
        <v>99650.784199999995</v>
      </c>
    </row>
    <row r="85" spans="2:15" ht="18" customHeight="1">
      <c r="B85" s="68"/>
      <c r="C85" s="68"/>
      <c r="D85" s="118">
        <v>0</v>
      </c>
      <c r="E85" s="118">
        <v>15.72</v>
      </c>
      <c r="F85" s="116"/>
      <c r="G85" s="116"/>
      <c r="H85" s="118">
        <v>45.29</v>
      </c>
      <c r="I85" s="118">
        <v>57.430000000000007</v>
      </c>
      <c r="J85" s="119">
        <v>1009</v>
      </c>
      <c r="K85" s="115">
        <v>51</v>
      </c>
      <c r="L85" s="115"/>
      <c r="M85" s="115">
        <v>1732.54</v>
      </c>
      <c r="N85" s="115"/>
      <c r="O85" s="115">
        <v>46479.599500000011</v>
      </c>
    </row>
    <row r="86" spans="2:15" ht="18" customHeight="1">
      <c r="B86" s="68"/>
      <c r="C86" s="68"/>
      <c r="D86" s="118">
        <v>13.450000000000001</v>
      </c>
      <c r="E86" s="118">
        <v>15.72</v>
      </c>
      <c r="F86" s="116"/>
      <c r="G86" s="116"/>
      <c r="H86" s="118">
        <v>45.29</v>
      </c>
      <c r="I86" s="118">
        <v>57.430000000000007</v>
      </c>
      <c r="J86" s="119">
        <v>73.400000000000006</v>
      </c>
      <c r="K86" s="115">
        <v>62.7</v>
      </c>
      <c r="L86" s="115"/>
      <c r="M86" s="115">
        <v>321725.43</v>
      </c>
      <c r="N86" s="115"/>
      <c r="O86" s="115">
        <v>509323.41540000006</v>
      </c>
    </row>
    <row r="87" spans="2:15" ht="18" customHeight="1">
      <c r="B87" s="68"/>
      <c r="C87" s="68"/>
      <c r="D87" s="118">
        <v>6.59</v>
      </c>
      <c r="E87" s="118">
        <v>7.7</v>
      </c>
      <c r="F87" s="116"/>
      <c r="G87" s="116"/>
      <c r="H87" s="118">
        <v>22.19</v>
      </c>
      <c r="I87" s="118">
        <v>28.14</v>
      </c>
      <c r="J87" s="119">
        <v>49.11</v>
      </c>
      <c r="K87" s="115">
        <v>12.25</v>
      </c>
      <c r="L87" s="118">
        <v>0.25</v>
      </c>
      <c r="M87" s="115">
        <v>67.06</v>
      </c>
      <c r="N87" s="115"/>
      <c r="O87" s="115">
        <v>1758.9217999999996</v>
      </c>
    </row>
    <row r="88" spans="2:15" ht="18" customHeight="1">
      <c r="B88" s="68"/>
      <c r="C88" s="68"/>
      <c r="D88" s="118">
        <v>13.450000000000001</v>
      </c>
      <c r="E88" s="118">
        <v>0</v>
      </c>
      <c r="F88" s="116"/>
      <c r="G88" s="116"/>
      <c r="H88" s="118">
        <v>0</v>
      </c>
      <c r="I88" s="118">
        <v>0</v>
      </c>
      <c r="J88" s="119"/>
      <c r="K88" s="115"/>
      <c r="L88" s="115"/>
      <c r="M88" s="115">
        <v>1018.4</v>
      </c>
      <c r="N88" s="115"/>
      <c r="O88" s="115">
        <v>6647.4939999999997</v>
      </c>
    </row>
    <row r="89" spans="2:15" ht="18" customHeight="1">
      <c r="B89" s="68"/>
      <c r="C89" s="68"/>
      <c r="D89" s="118">
        <v>10.92</v>
      </c>
      <c r="E89" s="118">
        <v>0</v>
      </c>
      <c r="F89" s="116"/>
      <c r="G89" s="116"/>
      <c r="H89" s="118">
        <v>0</v>
      </c>
      <c r="I89" s="118">
        <v>0</v>
      </c>
      <c r="J89" s="119"/>
      <c r="K89" s="115"/>
      <c r="L89" s="115"/>
      <c r="M89" s="115">
        <v>8202.43</v>
      </c>
      <c r="N89" s="115"/>
      <c r="O89" s="115">
        <v>74943.722799999989</v>
      </c>
    </row>
    <row r="90" spans="2:15" ht="18" customHeight="1">
      <c r="B90" s="68"/>
      <c r="C90" s="68"/>
      <c r="D90" s="118">
        <v>0</v>
      </c>
      <c r="E90" s="118">
        <v>9.43</v>
      </c>
      <c r="F90" s="116"/>
      <c r="G90" s="116"/>
      <c r="H90" s="118">
        <v>27.17</v>
      </c>
      <c r="I90" s="118">
        <v>34.46</v>
      </c>
      <c r="J90" s="119">
        <v>153.96</v>
      </c>
      <c r="K90" s="115">
        <v>16.079999999999998</v>
      </c>
      <c r="L90" s="115"/>
      <c r="M90" s="115">
        <v>8202.43</v>
      </c>
      <c r="N90" s="115"/>
      <c r="O90" s="115">
        <v>135422.95000000001</v>
      </c>
    </row>
    <row r="91" spans="2:15" ht="18" customHeight="1">
      <c r="B91" s="68"/>
      <c r="C91" s="68"/>
      <c r="D91" s="118">
        <v>0</v>
      </c>
      <c r="E91" s="118">
        <v>15.72</v>
      </c>
      <c r="F91" s="116"/>
      <c r="G91" s="116"/>
      <c r="H91" s="118">
        <v>45.29</v>
      </c>
      <c r="I91" s="118">
        <v>57.430000000000007</v>
      </c>
      <c r="J91" s="119">
        <v>791.58</v>
      </c>
      <c r="K91" s="115">
        <v>64.62</v>
      </c>
      <c r="L91" s="118">
        <v>9.35</v>
      </c>
      <c r="M91" s="115">
        <v>5067.0600000000004</v>
      </c>
      <c r="N91" s="115"/>
      <c r="O91" s="115">
        <v>14124.9545</v>
      </c>
    </row>
    <row r="92" spans="2:15" ht="18" customHeight="1">
      <c r="B92" s="68"/>
      <c r="C92" s="68"/>
      <c r="D92" s="121">
        <v>10.92</v>
      </c>
      <c r="E92" s="121">
        <v>12.61</v>
      </c>
      <c r="F92" s="122"/>
      <c r="G92" s="122"/>
      <c r="H92" s="121">
        <v>0</v>
      </c>
      <c r="I92" s="121">
        <v>0</v>
      </c>
      <c r="J92" s="123"/>
      <c r="K92" s="124"/>
      <c r="L92" s="115"/>
      <c r="M92" s="115">
        <v>26067.79</v>
      </c>
      <c r="N92" s="115"/>
      <c r="O92" s="124">
        <v>310024.30050000001</v>
      </c>
    </row>
    <row r="93" spans="2:15" ht="18" customHeight="1">
      <c r="D93" s="103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5"/>
    </row>
    <row r="94" spans="2:15" ht="18" customHeight="1">
      <c r="D94" s="56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74"/>
    </row>
    <row r="95" spans="2:15" ht="18" customHeight="1">
      <c r="D95" s="56"/>
      <c r="E95" s="48"/>
      <c r="F95" s="48"/>
      <c r="G95" s="48"/>
      <c r="H95" s="48"/>
      <c r="I95" s="48"/>
      <c r="J95" s="48"/>
      <c r="K95" s="48"/>
      <c r="N95" s="48"/>
      <c r="O95" s="57">
        <f>SUM(O84:O92)</f>
        <v>1198376.1427000002</v>
      </c>
    </row>
    <row r="96" spans="2:15" ht="18" customHeight="1">
      <c r="D96" s="56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74"/>
    </row>
    <row r="97" spans="2:16" ht="18" customHeight="1">
      <c r="D97" s="109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1"/>
    </row>
    <row r="98" spans="2:16" ht="18" customHeight="1">
      <c r="D98" s="75" t="s">
        <v>25</v>
      </c>
      <c r="E98" s="76"/>
      <c r="F98" s="76"/>
      <c r="G98" s="76"/>
      <c r="H98" s="76"/>
      <c r="I98" s="76"/>
      <c r="J98" s="76"/>
      <c r="K98" s="77"/>
      <c r="L98" s="76"/>
      <c r="M98" s="78"/>
      <c r="N98" s="79" t="s">
        <v>26</v>
      </c>
      <c r="O98" s="55"/>
    </row>
    <row r="99" spans="2:16" ht="18" customHeight="1">
      <c r="D99" s="53" t="s">
        <v>28</v>
      </c>
      <c r="E99" s="39" t="s">
        <v>29</v>
      </c>
      <c r="F99" s="39" t="s">
        <v>30</v>
      </c>
      <c r="G99" s="39" t="s">
        <v>31</v>
      </c>
      <c r="H99" s="39" t="s">
        <v>32</v>
      </c>
      <c r="I99" s="43" t="s">
        <v>33</v>
      </c>
      <c r="J99" s="43" t="s">
        <v>34</v>
      </c>
      <c r="K99" s="43" t="s">
        <v>35</v>
      </c>
      <c r="L99" s="81" t="s">
        <v>55</v>
      </c>
      <c r="M99" s="81" t="s">
        <v>5</v>
      </c>
      <c r="N99" s="43" t="s">
        <v>36</v>
      </c>
      <c r="O99" s="54" t="s">
        <v>7</v>
      </c>
    </row>
    <row r="100" spans="2:16" ht="18" customHeight="1">
      <c r="D100" s="53" t="s">
        <v>38</v>
      </c>
      <c r="E100" s="39" t="s">
        <v>38</v>
      </c>
      <c r="F100" s="39" t="s">
        <v>38</v>
      </c>
      <c r="G100" s="39" t="s">
        <v>38</v>
      </c>
      <c r="H100" s="39" t="s">
        <v>39</v>
      </c>
      <c r="I100" s="43" t="s">
        <v>39</v>
      </c>
      <c r="J100" s="43" t="s">
        <v>40</v>
      </c>
      <c r="K100" s="43" t="s">
        <v>40</v>
      </c>
      <c r="L100" s="81" t="s">
        <v>38</v>
      </c>
      <c r="M100" s="81" t="s">
        <v>10</v>
      </c>
      <c r="N100" s="43" t="s">
        <v>41</v>
      </c>
      <c r="O100" s="55" t="s">
        <v>45</v>
      </c>
    </row>
    <row r="101" spans="2:16" ht="18" customHeight="1">
      <c r="D101" s="40" t="s">
        <v>17</v>
      </c>
      <c r="E101" s="40" t="s">
        <v>17</v>
      </c>
      <c r="F101" s="40" t="s">
        <v>17</v>
      </c>
      <c r="G101" s="40" t="s">
        <v>17</v>
      </c>
      <c r="H101" s="40" t="s">
        <v>17</v>
      </c>
      <c r="I101" s="40" t="s">
        <v>17</v>
      </c>
      <c r="J101" s="40" t="s">
        <v>17</v>
      </c>
      <c r="K101" s="40" t="s">
        <v>17</v>
      </c>
      <c r="L101" s="82" t="s">
        <v>17</v>
      </c>
      <c r="M101" s="82" t="s">
        <v>17</v>
      </c>
      <c r="N101" s="40" t="s">
        <v>17</v>
      </c>
      <c r="O101" s="40" t="s">
        <v>17</v>
      </c>
    </row>
    <row r="102" spans="2:16" ht="18" customHeight="1">
      <c r="B102" s="68"/>
      <c r="C102" s="68"/>
      <c r="D102" s="118">
        <v>0</v>
      </c>
      <c r="E102" s="118">
        <v>15.879999999999999</v>
      </c>
      <c r="F102" s="116"/>
      <c r="G102" s="116"/>
      <c r="H102" s="118">
        <v>45.739999999999995</v>
      </c>
      <c r="I102" s="118">
        <v>57.999999999999993</v>
      </c>
      <c r="J102" s="119">
        <v>1047</v>
      </c>
      <c r="K102" s="115">
        <v>29</v>
      </c>
      <c r="L102" s="118">
        <v>34.159999999999997</v>
      </c>
      <c r="M102" s="115">
        <v>328.09</v>
      </c>
      <c r="N102" s="115"/>
      <c r="O102" s="115">
        <v>99159.139799999975</v>
      </c>
      <c r="P102" s="80"/>
    </row>
    <row r="103" spans="2:16" ht="18" customHeight="1">
      <c r="B103" s="68"/>
      <c r="C103" s="68"/>
      <c r="D103" s="118">
        <v>0</v>
      </c>
      <c r="E103" s="118">
        <v>15.879999999999999</v>
      </c>
      <c r="F103" s="116"/>
      <c r="G103" s="116"/>
      <c r="H103" s="118">
        <v>45.739999999999995</v>
      </c>
      <c r="I103" s="118">
        <v>57.999999999999993</v>
      </c>
      <c r="J103" s="119">
        <v>1009</v>
      </c>
      <c r="K103" s="115">
        <v>51</v>
      </c>
      <c r="L103" s="115"/>
      <c r="M103" s="115">
        <v>328.09</v>
      </c>
      <c r="N103" s="115"/>
      <c r="O103" s="115">
        <v>45520.186299999987</v>
      </c>
      <c r="P103" s="80"/>
    </row>
    <row r="104" spans="2:16" ht="18" customHeight="1">
      <c r="B104" s="68"/>
      <c r="C104" s="68"/>
      <c r="D104" s="118">
        <v>15.010000000000002</v>
      </c>
      <c r="E104" s="118">
        <v>15.879999999999999</v>
      </c>
      <c r="F104" s="116"/>
      <c r="G104" s="116"/>
      <c r="H104" s="118">
        <v>45.739999999999995</v>
      </c>
      <c r="I104" s="118">
        <v>57.999999999999993</v>
      </c>
      <c r="J104" s="119">
        <v>73.400000000000006</v>
      </c>
      <c r="K104" s="115">
        <v>62.7</v>
      </c>
      <c r="L104" s="115"/>
      <c r="M104" s="115">
        <v>314752.71999999997</v>
      </c>
      <c r="N104" s="115"/>
      <c r="O104" s="115">
        <v>511707.21340000001</v>
      </c>
      <c r="P104" s="80"/>
    </row>
    <row r="105" spans="2:16" ht="18" customHeight="1">
      <c r="B105" s="68"/>
      <c r="C105" s="68"/>
      <c r="D105" s="118">
        <v>7.37</v>
      </c>
      <c r="E105" s="118">
        <v>7.78</v>
      </c>
      <c r="F105" s="116"/>
      <c r="G105" s="116"/>
      <c r="H105" s="118">
        <v>22.41</v>
      </c>
      <c r="I105" s="118">
        <v>28.42</v>
      </c>
      <c r="J105" s="119">
        <v>49.11</v>
      </c>
      <c r="K105" s="115">
        <v>12.25</v>
      </c>
      <c r="L105" s="118">
        <v>0.25</v>
      </c>
      <c r="M105" s="115">
        <v>0</v>
      </c>
      <c r="N105" s="115"/>
      <c r="O105" s="115">
        <v>1785.0889999999999</v>
      </c>
      <c r="P105" s="80"/>
    </row>
    <row r="106" spans="2:16" ht="18" customHeight="1">
      <c r="B106" s="68"/>
      <c r="C106" s="68"/>
      <c r="D106" s="118">
        <v>15.42</v>
      </c>
      <c r="E106" s="118">
        <v>0</v>
      </c>
      <c r="F106" s="116"/>
      <c r="G106" s="116"/>
      <c r="H106" s="118">
        <v>0</v>
      </c>
      <c r="I106" s="118">
        <v>0</v>
      </c>
      <c r="J106" s="119"/>
      <c r="K106" s="115"/>
      <c r="L106" s="115"/>
      <c r="M106" s="115">
        <v>184.46</v>
      </c>
      <c r="N106" s="115"/>
      <c r="O106" s="115">
        <v>6638.0383999999995</v>
      </c>
      <c r="P106" s="80"/>
    </row>
    <row r="107" spans="2:16" ht="18" customHeight="1">
      <c r="B107" s="68"/>
      <c r="C107" s="68"/>
      <c r="D107" s="118">
        <v>12.45</v>
      </c>
      <c r="E107" s="118">
        <v>0</v>
      </c>
      <c r="F107" s="116"/>
      <c r="G107" s="116"/>
      <c r="H107" s="118">
        <v>0</v>
      </c>
      <c r="I107" s="118">
        <v>0</v>
      </c>
      <c r="J107" s="119"/>
      <c r="K107" s="115"/>
      <c r="L107" s="115"/>
      <c r="M107" s="115">
        <v>1229.72</v>
      </c>
      <c r="N107" s="115"/>
      <c r="O107" s="115">
        <v>77322.127999999997</v>
      </c>
      <c r="P107" s="80"/>
    </row>
    <row r="108" spans="2:16" ht="18" customHeight="1">
      <c r="B108" s="68"/>
      <c r="C108" s="68"/>
      <c r="D108" s="118">
        <v>0</v>
      </c>
      <c r="E108" s="118">
        <v>9.5299999999999994</v>
      </c>
      <c r="F108" s="116"/>
      <c r="G108" s="116"/>
      <c r="H108" s="118">
        <v>27.44</v>
      </c>
      <c r="I108" s="118">
        <v>34.799999999999997</v>
      </c>
      <c r="J108" s="119">
        <v>153.96</v>
      </c>
      <c r="K108" s="115">
        <v>16.079999999999998</v>
      </c>
      <c r="L108" s="115"/>
      <c r="M108" s="115">
        <v>1229.72</v>
      </c>
      <c r="N108" s="115"/>
      <c r="O108" s="115">
        <v>129797.91500000001</v>
      </c>
      <c r="P108" s="80"/>
    </row>
    <row r="109" spans="2:16" ht="18" customHeight="1">
      <c r="B109" s="68"/>
      <c r="C109" s="68"/>
      <c r="D109" s="118">
        <v>0</v>
      </c>
      <c r="E109" s="118">
        <v>15.879999999999999</v>
      </c>
      <c r="F109" s="116"/>
      <c r="G109" s="116"/>
      <c r="H109" s="118">
        <v>45.739999999999995</v>
      </c>
      <c r="I109" s="118">
        <v>57.999999999999993</v>
      </c>
      <c r="J109" s="119">
        <v>791.58</v>
      </c>
      <c r="K109" s="115">
        <v>64.62</v>
      </c>
      <c r="L109" s="118">
        <v>9.42</v>
      </c>
      <c r="M109" s="115">
        <v>5000</v>
      </c>
      <c r="N109" s="115"/>
      <c r="O109" s="115">
        <v>14146.188999999998</v>
      </c>
      <c r="P109" s="80"/>
    </row>
    <row r="110" spans="2:16" ht="18" customHeight="1">
      <c r="B110" s="68"/>
      <c r="C110" s="68"/>
      <c r="D110" s="121">
        <v>12.45</v>
      </c>
      <c r="E110" s="121">
        <v>12.740000000000002</v>
      </c>
      <c r="F110" s="122"/>
      <c r="G110" s="122"/>
      <c r="H110" s="121">
        <v>0</v>
      </c>
      <c r="I110" s="121">
        <v>0</v>
      </c>
      <c r="J110" s="123"/>
      <c r="K110" s="124"/>
      <c r="L110" s="115"/>
      <c r="M110" s="115">
        <v>19583.16</v>
      </c>
      <c r="N110" s="115"/>
      <c r="O110" s="124">
        <v>323572.3015</v>
      </c>
      <c r="P110" s="80"/>
    </row>
    <row r="111" spans="2:16" ht="18" customHeight="1"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2:16" ht="18" customHeight="1">
      <c r="D112" s="56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74"/>
    </row>
    <row r="113" spans="4:15" ht="18" customHeight="1">
      <c r="D113" s="56"/>
      <c r="E113" s="48"/>
      <c r="F113" s="48"/>
      <c r="G113" s="48"/>
      <c r="H113" s="48"/>
      <c r="I113" s="48"/>
      <c r="J113" s="48"/>
      <c r="K113" s="48"/>
      <c r="N113" s="48"/>
      <c r="O113" s="57">
        <f>SUM(O102:O110)</f>
        <v>1209648.2004</v>
      </c>
    </row>
    <row r="114" spans="4:15" ht="18" customHeight="1"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0"/>
    </row>
  </sheetData>
  <sortState ref="A98:V106">
    <sortCondition ref="B98:B106"/>
  </sortState>
  <mergeCells count="16">
    <mergeCell ref="B49:B51"/>
    <mergeCell ref="B55:O55"/>
    <mergeCell ref="B61:O61"/>
    <mergeCell ref="B10:O10"/>
    <mergeCell ref="D111:O111"/>
    <mergeCell ref="B75:O75"/>
    <mergeCell ref="D79:O79"/>
    <mergeCell ref="D93:O93"/>
    <mergeCell ref="D97:O97"/>
    <mergeCell ref="B38:B40"/>
    <mergeCell ref="B43:O43"/>
    <mergeCell ref="B3:O3"/>
    <mergeCell ref="B6:B8"/>
    <mergeCell ref="B12:O12"/>
    <mergeCell ref="B19:B21"/>
    <mergeCell ref="B32:O32"/>
  </mergeCells>
  <pageMargins left="0.35433070866141736" right="0.35433070866141736" top="0.98425196850393704" bottom="0.98425196850393704" header="0.51181102362204722" footer="0.51181102362204722"/>
  <pageSetup paperSize="8" scale="44" fitToHeight="2" orientation="landscape" r:id="rId1"/>
  <headerFooter alignWithMargins="0">
    <oddFooter>&amp;RSAINWT11 FINAL WATER</oddFooter>
  </headerFooter>
  <rowBreaks count="1" manualBreakCount="1">
    <brk id="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0" zoomScaleNormal="80" workbookViewId="0">
      <selection activeCell="A25" sqref="A25:XFD25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6" width="17.3984375" style="2" customWidth="1"/>
    <col min="17" max="16384" width="7.8984375" style="2"/>
  </cols>
  <sheetData>
    <row r="1" spans="1:16" ht="18" customHeight="1">
      <c r="G1" s="64"/>
    </row>
    <row r="2" spans="1:16" ht="18" customHeight="1">
      <c r="B2" s="1" t="s">
        <v>59</v>
      </c>
      <c r="C2" s="1"/>
    </row>
    <row r="3" spans="1:16" ht="18" customHeight="1">
      <c r="B3" s="84" t="s">
        <v>79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ht="18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6" ht="18" customHeight="1">
      <c r="B5" s="5" t="s">
        <v>46</v>
      </c>
      <c r="C5" s="4"/>
      <c r="D5" s="4"/>
      <c r="E5" s="4"/>
      <c r="F5" s="4"/>
      <c r="G5" s="6"/>
      <c r="H5" s="6"/>
      <c r="I5" s="4"/>
      <c r="J5" s="4"/>
      <c r="K5" s="4"/>
      <c r="L5" s="7"/>
      <c r="M5" s="4"/>
      <c r="N5" s="4"/>
      <c r="O5" s="4"/>
    </row>
    <row r="6" spans="1:16" ht="18" customHeight="1">
      <c r="B6" s="85" t="s">
        <v>47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4</v>
      </c>
      <c r="I6" s="9" t="s">
        <v>5</v>
      </c>
      <c r="J6" s="9" t="s">
        <v>6</v>
      </c>
      <c r="K6" s="9" t="s">
        <v>7</v>
      </c>
      <c r="L6" s="9" t="s">
        <v>4</v>
      </c>
      <c r="M6" s="9" t="s">
        <v>5</v>
      </c>
      <c r="N6" s="9" t="s">
        <v>6</v>
      </c>
      <c r="O6" s="9" t="s">
        <v>7</v>
      </c>
    </row>
    <row r="7" spans="1:16" ht="18" customHeight="1">
      <c r="B7" s="86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9</v>
      </c>
      <c r="I7" s="10" t="s">
        <v>10</v>
      </c>
      <c r="J7" s="10" t="s">
        <v>11</v>
      </c>
      <c r="K7" s="10" t="s">
        <v>13</v>
      </c>
      <c r="L7" s="10" t="s">
        <v>9</v>
      </c>
      <c r="M7" s="10" t="s">
        <v>10</v>
      </c>
      <c r="N7" s="10" t="s">
        <v>11</v>
      </c>
      <c r="O7" s="10" t="s">
        <v>14</v>
      </c>
    </row>
    <row r="8" spans="1:16" ht="18" customHeight="1">
      <c r="B8" s="87"/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17</v>
      </c>
      <c r="M8" s="11" t="s">
        <v>17</v>
      </c>
      <c r="N8" s="11" t="s">
        <v>17</v>
      </c>
      <c r="O8" s="11" t="s">
        <v>17</v>
      </c>
    </row>
    <row r="9" spans="1:16" s="32" customFormat="1" ht="18" customHeight="1">
      <c r="A9" s="45"/>
      <c r="B9" s="12" t="s">
        <v>82</v>
      </c>
      <c r="C9" s="115">
        <v>7911</v>
      </c>
      <c r="D9" s="116">
        <v>1.2874000000000001</v>
      </c>
      <c r="E9" s="115">
        <v>104</v>
      </c>
      <c r="F9" s="115"/>
      <c r="G9" s="115">
        <v>10288.6214</v>
      </c>
      <c r="H9" s="116">
        <v>1.1674</v>
      </c>
      <c r="I9" s="115">
        <v>6</v>
      </c>
      <c r="J9" s="115"/>
      <c r="K9" s="115">
        <v>9241.3014000000003</v>
      </c>
      <c r="L9" s="116">
        <v>1.1677999999999999</v>
      </c>
      <c r="M9" s="115">
        <v>51</v>
      </c>
      <c r="N9" s="115"/>
      <c r="O9" s="115">
        <v>9289.4657999999999</v>
      </c>
      <c r="P9" s="67"/>
    </row>
    <row r="10" spans="1:16" s="61" customFormat="1" ht="18" customHeight="1">
      <c r="A10" s="45"/>
      <c r="B10" s="12" t="s">
        <v>80</v>
      </c>
      <c r="C10" s="115">
        <v>66410</v>
      </c>
      <c r="D10" s="116">
        <v>0</v>
      </c>
      <c r="E10" s="115">
        <v>0</v>
      </c>
      <c r="F10" s="115"/>
      <c r="G10" s="115">
        <v>0</v>
      </c>
      <c r="H10" s="116">
        <v>0</v>
      </c>
      <c r="I10" s="115">
        <v>0</v>
      </c>
      <c r="J10" s="115"/>
      <c r="K10" s="115">
        <v>0</v>
      </c>
      <c r="L10" s="116">
        <v>0</v>
      </c>
      <c r="M10" s="115">
        <v>0</v>
      </c>
      <c r="N10" s="115"/>
      <c r="O10" s="115">
        <v>0</v>
      </c>
      <c r="P10" s="67"/>
    </row>
    <row r="11" spans="1:16" s="61" customFormat="1" ht="18" customHeight="1">
      <c r="A11" s="45"/>
      <c r="B11" s="12" t="s">
        <v>125</v>
      </c>
      <c r="C11" s="115">
        <v>28586</v>
      </c>
      <c r="D11" s="116">
        <v>0.29370000000000002</v>
      </c>
      <c r="E11" s="115">
        <v>1390</v>
      </c>
      <c r="F11" s="115"/>
      <c r="G11" s="115">
        <v>9785.7082000000009</v>
      </c>
      <c r="H11" s="116">
        <v>0.25679999999999997</v>
      </c>
      <c r="I11" s="115">
        <v>761</v>
      </c>
      <c r="J11" s="115"/>
      <c r="K11" s="115">
        <v>8101.8847999999989</v>
      </c>
      <c r="L11" s="116">
        <v>0.30270000000000002</v>
      </c>
      <c r="M11" s="115">
        <v>531</v>
      </c>
      <c r="N11" s="115"/>
      <c r="O11" s="115">
        <v>9183.9822000000004</v>
      </c>
      <c r="P11" s="67"/>
    </row>
    <row r="12" spans="1:16" s="61" customFormat="1" ht="18" customHeight="1">
      <c r="A12" s="45"/>
      <c r="B12" s="12" t="s">
        <v>126</v>
      </c>
      <c r="C12" s="115">
        <v>16094</v>
      </c>
      <c r="D12" s="116">
        <v>0.29370000000000002</v>
      </c>
      <c r="E12" s="115">
        <v>1390</v>
      </c>
      <c r="F12" s="115"/>
      <c r="G12" s="115">
        <v>6116.8078000000005</v>
      </c>
      <c r="H12" s="116">
        <v>0.25679999999999997</v>
      </c>
      <c r="I12" s="115">
        <v>761</v>
      </c>
      <c r="J12" s="115"/>
      <c r="K12" s="115">
        <v>4893.9391999999998</v>
      </c>
      <c r="L12" s="116">
        <v>0.30270000000000002</v>
      </c>
      <c r="M12" s="115">
        <v>531</v>
      </c>
      <c r="N12" s="115"/>
      <c r="O12" s="115">
        <v>5402.6538</v>
      </c>
      <c r="P12" s="67"/>
    </row>
    <row r="13" spans="1:16" s="61" customFormat="1" ht="18" customHeight="1">
      <c r="A13" s="45"/>
      <c r="B13" s="12" t="s">
        <v>127</v>
      </c>
      <c r="C13" s="115">
        <v>15190</v>
      </c>
      <c r="D13" s="116">
        <v>0.65939999999999999</v>
      </c>
      <c r="E13" s="115">
        <v>720</v>
      </c>
      <c r="F13" s="115"/>
      <c r="G13" s="115">
        <v>10736.286</v>
      </c>
      <c r="H13" s="116">
        <v>0.59160000000000001</v>
      </c>
      <c r="I13" s="115">
        <v>275</v>
      </c>
      <c r="J13" s="115"/>
      <c r="K13" s="115">
        <v>9261.4040000000005</v>
      </c>
      <c r="L13" s="116">
        <v>0.61419999999999997</v>
      </c>
      <c r="M13" s="115">
        <v>300</v>
      </c>
      <c r="N13" s="115"/>
      <c r="O13" s="115">
        <v>9629.6980000000003</v>
      </c>
      <c r="P13" s="67"/>
    </row>
    <row r="14" spans="1:16" s="61" customFormat="1" ht="18" customHeight="1">
      <c r="A14" s="45"/>
      <c r="B14" s="12" t="s">
        <v>128</v>
      </c>
      <c r="C14" s="115">
        <v>7545</v>
      </c>
      <c r="D14" s="116">
        <v>1.5563</v>
      </c>
      <c r="E14" s="115">
        <v>167.5</v>
      </c>
      <c r="F14" s="115"/>
      <c r="G14" s="115">
        <v>13374.48</v>
      </c>
      <c r="H14" s="116">
        <v>1.4961</v>
      </c>
      <c r="I14" s="115">
        <v>165.93</v>
      </c>
      <c r="J14" s="115"/>
      <c r="K14" s="115">
        <v>11454.004500000001</v>
      </c>
      <c r="L14" s="116">
        <v>1.5388999999999999</v>
      </c>
      <c r="M14" s="115">
        <v>163.13</v>
      </c>
      <c r="N14" s="115"/>
      <c r="O14" s="115">
        <v>11774.130499999999</v>
      </c>
      <c r="P14" s="67"/>
    </row>
    <row r="15" spans="1:16" s="61" customFormat="1" ht="18" customHeight="1">
      <c r="A15" s="45"/>
      <c r="B15" s="12" t="s">
        <v>129</v>
      </c>
      <c r="C15" s="115">
        <v>10878</v>
      </c>
      <c r="D15" s="116">
        <v>0.86199999999999999</v>
      </c>
      <c r="E15" s="115">
        <v>3820.87</v>
      </c>
      <c r="F15" s="115"/>
      <c r="G15" s="115">
        <v>11718.009999999998</v>
      </c>
      <c r="H15" s="116">
        <v>0.82869999999999999</v>
      </c>
      <c r="I15" s="115">
        <v>3672.92</v>
      </c>
      <c r="J15" s="115"/>
      <c r="K15" s="115">
        <v>12687.518599999999</v>
      </c>
      <c r="L15" s="116">
        <v>0.85240000000000005</v>
      </c>
      <c r="M15" s="115">
        <v>3777.91</v>
      </c>
      <c r="N15" s="115"/>
      <c r="O15" s="115">
        <v>13050.3172</v>
      </c>
      <c r="P15" s="67"/>
    </row>
    <row r="16" spans="1:16" s="61" customFormat="1" ht="18" customHeight="1">
      <c r="A16" s="45"/>
      <c r="B16" s="12" t="s">
        <v>130</v>
      </c>
      <c r="C16" s="115">
        <v>0</v>
      </c>
      <c r="D16" s="116">
        <v>1.5357000000000001</v>
      </c>
      <c r="E16" s="115">
        <v>167.54</v>
      </c>
      <c r="F16" s="115"/>
      <c r="G16" s="115">
        <v>167.54</v>
      </c>
      <c r="H16" s="116">
        <v>1.4762999999999999</v>
      </c>
      <c r="I16" s="115">
        <v>165.93</v>
      </c>
      <c r="J16" s="115"/>
      <c r="K16" s="115">
        <v>165.93</v>
      </c>
      <c r="L16" s="116">
        <v>1.5185</v>
      </c>
      <c r="M16" s="115">
        <v>163.13</v>
      </c>
      <c r="N16" s="115"/>
      <c r="O16" s="115">
        <v>163.13</v>
      </c>
      <c r="P16" s="67"/>
    </row>
    <row r="17" spans="1:16" s="61" customFormat="1" ht="18" customHeight="1">
      <c r="A17" s="45"/>
      <c r="B17" s="12" t="s">
        <v>81</v>
      </c>
      <c r="C17" s="115">
        <v>2202</v>
      </c>
      <c r="D17" s="116">
        <v>1.2874000000000001</v>
      </c>
      <c r="E17" s="115">
        <v>104</v>
      </c>
      <c r="F17" s="115"/>
      <c r="G17" s="115">
        <v>2938.8548000000001</v>
      </c>
      <c r="H17" s="116">
        <v>1.1674</v>
      </c>
      <c r="I17" s="115">
        <v>6</v>
      </c>
      <c r="J17" s="115"/>
      <c r="K17" s="115">
        <v>2576.6147999999998</v>
      </c>
      <c r="L17" s="116">
        <v>1.1677999999999999</v>
      </c>
      <c r="M17" s="115">
        <v>51</v>
      </c>
      <c r="N17" s="115"/>
      <c r="O17" s="115">
        <v>2622.4955999999997</v>
      </c>
      <c r="P17" s="67"/>
    </row>
    <row r="18" spans="1:16" s="61" customFormat="1" ht="18" customHeight="1">
      <c r="A18" s="45"/>
      <c r="B18" s="12" t="s">
        <v>83</v>
      </c>
      <c r="C18" s="115"/>
      <c r="D18" s="116"/>
      <c r="E18" s="115">
        <v>103502</v>
      </c>
      <c r="F18" s="115"/>
      <c r="G18" s="115">
        <v>103502</v>
      </c>
      <c r="H18" s="116"/>
      <c r="I18" s="115">
        <v>1266657</v>
      </c>
      <c r="J18" s="115"/>
      <c r="K18" s="115">
        <v>1266657</v>
      </c>
      <c r="L18" s="116"/>
      <c r="M18" s="115">
        <v>1279959</v>
      </c>
      <c r="N18" s="115"/>
      <c r="O18" s="115">
        <v>1279959</v>
      </c>
      <c r="P18" s="67"/>
    </row>
    <row r="19" spans="1:16" s="32" customFormat="1" ht="18" customHeight="1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1:16" ht="18" customHeight="1">
      <c r="B20" s="18"/>
      <c r="C20" s="19"/>
      <c r="D20" s="20"/>
      <c r="E20" s="19"/>
      <c r="F20" s="19" t="s">
        <v>56</v>
      </c>
      <c r="G20" s="19"/>
      <c r="H20" s="20"/>
      <c r="I20" s="19"/>
      <c r="J20" s="19"/>
      <c r="K20" s="19"/>
      <c r="L20" s="20"/>
      <c r="M20" s="19"/>
      <c r="N20" s="19"/>
      <c r="O20" s="21"/>
    </row>
    <row r="21" spans="1:16" ht="18" customHeight="1">
      <c r="B21" s="23" t="s">
        <v>18</v>
      </c>
      <c r="C21" s="24">
        <f>SUM(C9:C18)</f>
        <v>154816</v>
      </c>
      <c r="D21" s="25"/>
      <c r="E21" s="26"/>
      <c r="F21" s="26"/>
      <c r="G21" s="24">
        <f>SUM(G9:G18)</f>
        <v>168628.3082</v>
      </c>
      <c r="H21" s="25"/>
      <c r="I21" s="26"/>
      <c r="J21" s="26"/>
      <c r="K21" s="24">
        <f>SUM(K9:K18)</f>
        <v>1325039.5973</v>
      </c>
      <c r="L21" s="25"/>
      <c r="M21" s="26"/>
      <c r="N21" s="26"/>
      <c r="O21" s="27">
        <f>SUM(O9:O18)</f>
        <v>1341074.8731</v>
      </c>
    </row>
    <row r="22" spans="1:16" ht="18" customHeight="1">
      <c r="B22" s="33"/>
      <c r="C22" s="34"/>
      <c r="D22" s="35"/>
      <c r="E22" s="34"/>
      <c r="F22" s="34"/>
      <c r="G22" s="34"/>
      <c r="H22" s="35"/>
      <c r="I22" s="34"/>
      <c r="J22" s="34"/>
      <c r="K22" s="34"/>
      <c r="L22" s="35"/>
      <c r="M22" s="34"/>
      <c r="N22" s="34"/>
      <c r="O22" s="36"/>
    </row>
    <row r="24" spans="1:16" ht="18" customHeight="1">
      <c r="B24" s="5" t="s">
        <v>48</v>
      </c>
      <c r="C24" s="4"/>
      <c r="D24" s="4"/>
      <c r="E24" s="4"/>
      <c r="F24" s="4"/>
      <c r="G24" s="4"/>
      <c r="H24" s="6"/>
      <c r="I24" s="4"/>
      <c r="J24" s="4"/>
      <c r="K24" s="4"/>
      <c r="L24" s="7"/>
      <c r="M24" s="4"/>
      <c r="N24" s="4"/>
      <c r="O24" s="4"/>
    </row>
    <row r="25" spans="1:16" ht="18" customHeight="1">
      <c r="B25" s="85" t="s">
        <v>49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4</v>
      </c>
      <c r="I25" s="9" t="s">
        <v>5</v>
      </c>
      <c r="J25" s="9" t="s">
        <v>6</v>
      </c>
      <c r="K25" s="9" t="s">
        <v>7</v>
      </c>
      <c r="L25" s="9" t="s">
        <v>4</v>
      </c>
      <c r="M25" s="9" t="s">
        <v>5</v>
      </c>
      <c r="N25" s="9" t="s">
        <v>6</v>
      </c>
      <c r="O25" s="9" t="s">
        <v>7</v>
      </c>
    </row>
    <row r="26" spans="1:16" ht="18" customHeight="1">
      <c r="B26" s="86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0" t="s">
        <v>9</v>
      </c>
      <c r="I26" s="10" t="s">
        <v>10</v>
      </c>
      <c r="J26" s="10" t="s">
        <v>11</v>
      </c>
      <c r="K26" s="10" t="s">
        <v>13</v>
      </c>
      <c r="L26" s="10" t="s">
        <v>9</v>
      </c>
      <c r="M26" s="10" t="s">
        <v>10</v>
      </c>
      <c r="N26" s="10" t="s">
        <v>11</v>
      </c>
      <c r="O26" s="10" t="s">
        <v>14</v>
      </c>
    </row>
    <row r="27" spans="1:16" ht="18" customHeight="1">
      <c r="B27" s="87"/>
      <c r="C27" s="11" t="s">
        <v>15</v>
      </c>
      <c r="D27" s="11" t="s">
        <v>15</v>
      </c>
      <c r="E27" s="11" t="s">
        <v>15</v>
      </c>
      <c r="F27" s="11" t="s">
        <v>15</v>
      </c>
      <c r="G27" s="11" t="s">
        <v>15</v>
      </c>
      <c r="H27" s="11" t="s">
        <v>16</v>
      </c>
      <c r="I27" s="11" t="s">
        <v>16</v>
      </c>
      <c r="J27" s="11" t="s">
        <v>16</v>
      </c>
      <c r="K27" s="11" t="s">
        <v>16</v>
      </c>
      <c r="L27" s="11" t="s">
        <v>17</v>
      </c>
      <c r="M27" s="11" t="s">
        <v>17</v>
      </c>
      <c r="N27" s="11" t="s">
        <v>17</v>
      </c>
      <c r="O27" s="11" t="s">
        <v>17</v>
      </c>
    </row>
    <row r="28" spans="1:16" s="61" customFormat="1" ht="18" customHeight="1">
      <c r="A28" s="45"/>
      <c r="B28" s="12" t="s">
        <v>84</v>
      </c>
      <c r="C28" s="115">
        <v>2874</v>
      </c>
      <c r="D28" s="116">
        <v>1.3248</v>
      </c>
      <c r="E28" s="115">
        <v>220</v>
      </c>
      <c r="F28" s="115"/>
      <c r="G28" s="115">
        <v>4027.4751999999999</v>
      </c>
      <c r="H28" s="116">
        <v>1.2707999999999999</v>
      </c>
      <c r="I28" s="115">
        <v>0</v>
      </c>
      <c r="J28" s="115"/>
      <c r="K28" s="115">
        <v>3652.2791999999999</v>
      </c>
      <c r="L28" s="116">
        <v>1.2837000000000001</v>
      </c>
      <c r="M28" s="115"/>
      <c r="N28" s="115"/>
      <c r="O28" s="115">
        <v>3689.3538000000003</v>
      </c>
      <c r="P28" s="45"/>
    </row>
    <row r="29" spans="1:16" s="61" customFormat="1" ht="18" customHeight="1">
      <c r="A29" s="45"/>
      <c r="B29" s="12" t="s">
        <v>85</v>
      </c>
      <c r="C29" s="115">
        <v>78660</v>
      </c>
      <c r="D29" s="116">
        <v>0.57230000000000003</v>
      </c>
      <c r="E29" s="115">
        <v>0</v>
      </c>
      <c r="F29" s="115"/>
      <c r="G29" s="115">
        <v>45017.118000000002</v>
      </c>
      <c r="H29" s="116">
        <v>0.54690000000000005</v>
      </c>
      <c r="I29" s="115">
        <v>0</v>
      </c>
      <c r="J29" s="115"/>
      <c r="K29" s="115">
        <v>43019.154000000002</v>
      </c>
      <c r="L29" s="116">
        <v>0.55130000000000001</v>
      </c>
      <c r="M29" s="115">
        <v>0</v>
      </c>
      <c r="N29" s="115"/>
      <c r="O29" s="115">
        <v>43365.258000000002</v>
      </c>
      <c r="P29" s="45"/>
    </row>
    <row r="30" spans="1:16" s="61" customFormat="1" ht="18" customHeight="1">
      <c r="A30" s="45"/>
      <c r="B30" s="12" t="s">
        <v>90</v>
      </c>
      <c r="C30" s="115">
        <v>55599</v>
      </c>
      <c r="D30" s="116">
        <v>0</v>
      </c>
      <c r="E30" s="115">
        <v>0</v>
      </c>
      <c r="F30" s="115"/>
      <c r="G30" s="115">
        <v>0</v>
      </c>
      <c r="H30" s="116">
        <v>0</v>
      </c>
      <c r="I30" s="115">
        <v>0</v>
      </c>
      <c r="J30" s="115"/>
      <c r="K30" s="115">
        <v>0</v>
      </c>
      <c r="L30" s="116">
        <v>0</v>
      </c>
      <c r="M30" s="115">
        <v>0</v>
      </c>
      <c r="N30" s="115"/>
      <c r="O30" s="115">
        <v>0</v>
      </c>
      <c r="P30" s="45"/>
    </row>
    <row r="31" spans="1:16" s="61" customFormat="1" ht="18" customHeight="1">
      <c r="A31" s="45"/>
      <c r="B31" s="12" t="s">
        <v>86</v>
      </c>
      <c r="C31" s="115">
        <v>4769520</v>
      </c>
      <c r="D31" s="116">
        <v>8.1500000000000003E-2</v>
      </c>
      <c r="E31" s="115">
        <v>0</v>
      </c>
      <c r="F31" s="115"/>
      <c r="G31" s="115">
        <v>388715.88</v>
      </c>
      <c r="H31" s="116">
        <v>7.7899999999999997E-2</v>
      </c>
      <c r="I31" s="115">
        <v>0</v>
      </c>
      <c r="J31" s="115"/>
      <c r="K31" s="115">
        <v>371545.60800000001</v>
      </c>
      <c r="L31" s="116">
        <v>7.85E-2</v>
      </c>
      <c r="M31" s="115">
        <v>0</v>
      </c>
      <c r="N31" s="115"/>
      <c r="O31" s="115">
        <v>374407.32</v>
      </c>
      <c r="P31" s="45"/>
    </row>
    <row r="32" spans="1:16" s="61" customFormat="1" ht="18" customHeight="1">
      <c r="A32" s="45"/>
      <c r="B32" s="12" t="s">
        <v>87</v>
      </c>
      <c r="C32" s="115">
        <v>712000</v>
      </c>
      <c r="D32" s="116">
        <v>7.0000000000000007E-2</v>
      </c>
      <c r="E32" s="115">
        <v>0</v>
      </c>
      <c r="F32" s="115"/>
      <c r="G32" s="115">
        <v>49840.000000000007</v>
      </c>
      <c r="H32" s="116">
        <v>7.0000000000000007E-2</v>
      </c>
      <c r="I32" s="115">
        <v>0</v>
      </c>
      <c r="J32" s="115"/>
      <c r="K32" s="115">
        <v>49840.000000000007</v>
      </c>
      <c r="L32" s="116">
        <v>7.0000000000000007E-2</v>
      </c>
      <c r="M32" s="115">
        <v>0</v>
      </c>
      <c r="N32" s="115"/>
      <c r="O32" s="115">
        <v>49840.000000000007</v>
      </c>
      <c r="P32" s="45"/>
    </row>
    <row r="33" spans="1:16" s="61" customFormat="1" ht="18" customHeight="1">
      <c r="A33" s="45"/>
      <c r="B33" s="12" t="s">
        <v>91</v>
      </c>
      <c r="C33" s="115">
        <v>30444700</v>
      </c>
      <c r="D33" s="116">
        <v>4.2770000000000002E-2</v>
      </c>
      <c r="E33" s="115">
        <v>1613989.8</v>
      </c>
      <c r="F33" s="115"/>
      <c r="G33" s="115">
        <v>2916109.6189999999</v>
      </c>
      <c r="H33" s="116">
        <v>4.1430000000000002E-2</v>
      </c>
      <c r="I33" s="115">
        <v>1600000</v>
      </c>
      <c r="J33" s="115"/>
      <c r="K33" s="115">
        <v>2861323.9210000001</v>
      </c>
      <c r="L33" s="116">
        <v>4.1430000000000002E-2</v>
      </c>
      <c r="M33" s="115">
        <v>350000</v>
      </c>
      <c r="N33" s="115"/>
      <c r="O33" s="115">
        <v>1611323.9210000001</v>
      </c>
      <c r="P33" s="45"/>
    </row>
    <row r="34" spans="1:16" s="61" customFormat="1" ht="18" customHeight="1">
      <c r="A34" s="45"/>
      <c r="B34" s="12" t="s">
        <v>88</v>
      </c>
      <c r="C34" s="115">
        <v>24622</v>
      </c>
      <c r="D34" s="116">
        <v>0.84089999999999998</v>
      </c>
      <c r="E34" s="115">
        <v>0</v>
      </c>
      <c r="F34" s="115"/>
      <c r="G34" s="115">
        <v>20704.639800000001</v>
      </c>
      <c r="H34" s="116">
        <v>0.80359999999999998</v>
      </c>
      <c r="I34" s="115">
        <v>0</v>
      </c>
      <c r="J34" s="115"/>
      <c r="K34" s="115">
        <v>19786.2392</v>
      </c>
      <c r="L34" s="116">
        <v>0.81010000000000004</v>
      </c>
      <c r="M34" s="115">
        <v>0</v>
      </c>
      <c r="N34" s="115"/>
      <c r="O34" s="115">
        <v>19946.282200000001</v>
      </c>
      <c r="P34" s="45"/>
    </row>
    <row r="35" spans="1:16" s="61" customFormat="1" ht="18" customHeight="1">
      <c r="A35" s="45"/>
      <c r="B35" s="12" t="s">
        <v>92</v>
      </c>
      <c r="C35" s="115">
        <v>26871</v>
      </c>
      <c r="D35" s="116">
        <v>1.2121999999999999</v>
      </c>
      <c r="E35" s="115">
        <v>2368</v>
      </c>
      <c r="F35" s="115"/>
      <c r="G35" s="115">
        <v>34941.0262</v>
      </c>
      <c r="H35" s="116">
        <v>1.1635</v>
      </c>
      <c r="I35" s="115">
        <v>2147</v>
      </c>
      <c r="J35" s="115"/>
      <c r="K35" s="115">
        <v>33411.408499999998</v>
      </c>
      <c r="L35" s="116">
        <v>1.1746000000000001</v>
      </c>
      <c r="M35" s="115">
        <v>2182.35</v>
      </c>
      <c r="N35" s="115"/>
      <c r="O35" s="115">
        <v>33745.026600000005</v>
      </c>
      <c r="P35" s="45"/>
    </row>
    <row r="36" spans="1:16" s="61" customFormat="1" ht="18" customHeight="1">
      <c r="A36" s="45"/>
      <c r="B36" s="12" t="s">
        <v>89</v>
      </c>
      <c r="C36" s="115">
        <v>20671</v>
      </c>
      <c r="D36" s="116">
        <v>0.84089999999999998</v>
      </c>
      <c r="E36" s="115">
        <v>0</v>
      </c>
      <c r="F36" s="115"/>
      <c r="G36" s="115">
        <v>17382.243900000001</v>
      </c>
      <c r="H36" s="116">
        <v>0.80369999999999997</v>
      </c>
      <c r="I36" s="115">
        <v>0</v>
      </c>
      <c r="J36" s="115"/>
      <c r="K36" s="115">
        <v>16613.2827</v>
      </c>
      <c r="L36" s="116">
        <v>0.81010000000000004</v>
      </c>
      <c r="M36" s="115">
        <v>0</v>
      </c>
      <c r="N36" s="115"/>
      <c r="O36" s="115">
        <v>16745.577100000002</v>
      </c>
      <c r="P36" s="45"/>
    </row>
    <row r="37" spans="1:16" s="61" customFormat="1" ht="18" customHeight="1">
      <c r="A37" s="45"/>
      <c r="B37" s="12" t="s">
        <v>93</v>
      </c>
      <c r="C37" s="115">
        <v>9430</v>
      </c>
      <c r="D37" s="116">
        <v>0.90369999999999995</v>
      </c>
      <c r="E37" s="115">
        <v>0</v>
      </c>
      <c r="F37" s="115"/>
      <c r="G37" s="115">
        <v>8521.8909999999996</v>
      </c>
      <c r="H37" s="116">
        <v>0.86360000000000003</v>
      </c>
      <c r="I37" s="115">
        <v>0</v>
      </c>
      <c r="J37" s="115"/>
      <c r="K37" s="115">
        <v>8143.7480000000005</v>
      </c>
      <c r="L37" s="116">
        <v>0.87060000000000004</v>
      </c>
      <c r="M37" s="115">
        <v>0</v>
      </c>
      <c r="N37" s="115"/>
      <c r="O37" s="115">
        <v>8209.7579999999998</v>
      </c>
      <c r="P37" s="45"/>
    </row>
    <row r="38" spans="1:16" s="61" customFormat="1" ht="18" customHeight="1">
      <c r="A38" s="69"/>
      <c r="B38" s="12" t="s">
        <v>94</v>
      </c>
      <c r="C38" s="115">
        <v>200597</v>
      </c>
      <c r="D38" s="116">
        <v>0.99939999999999996</v>
      </c>
      <c r="E38" s="115">
        <v>13112</v>
      </c>
      <c r="F38" s="115"/>
      <c r="G38" s="115">
        <v>213588.64179999998</v>
      </c>
      <c r="H38" s="116">
        <v>0.95510000000000006</v>
      </c>
      <c r="I38" s="115">
        <v>12565</v>
      </c>
      <c r="J38" s="115"/>
      <c r="K38" s="115">
        <v>204155.19470000002</v>
      </c>
      <c r="L38" s="116">
        <v>0.96279999999999999</v>
      </c>
      <c r="M38" s="115">
        <v>12773.19</v>
      </c>
      <c r="N38" s="115"/>
      <c r="O38" s="115">
        <v>205907.9816</v>
      </c>
      <c r="P38" s="45"/>
    </row>
    <row r="39" spans="1:16" s="61" customFormat="1" ht="18" customHeight="1">
      <c r="A39" s="69"/>
      <c r="B39" s="12" t="s">
        <v>95</v>
      </c>
      <c r="C39" s="115">
        <v>92875</v>
      </c>
      <c r="D39" s="116">
        <v>0.99939999999999996</v>
      </c>
      <c r="E39" s="115">
        <v>13112</v>
      </c>
      <c r="F39" s="115"/>
      <c r="G39" s="115">
        <v>105931.27499999999</v>
      </c>
      <c r="H39" s="116">
        <v>0.95509999999999995</v>
      </c>
      <c r="I39" s="115">
        <v>12565</v>
      </c>
      <c r="J39" s="115"/>
      <c r="K39" s="115">
        <v>101269.91249999999</v>
      </c>
      <c r="L39" s="116">
        <v>0.96279999999999999</v>
      </c>
      <c r="M39" s="115">
        <v>12773.19</v>
      </c>
      <c r="N39" s="115"/>
      <c r="O39" s="115">
        <v>102193.24</v>
      </c>
      <c r="P39" s="45"/>
    </row>
    <row r="40" spans="1:16" s="61" customFormat="1" ht="18" customHeight="1">
      <c r="A40" s="69"/>
      <c r="B40" s="12" t="s">
        <v>96</v>
      </c>
      <c r="C40" s="115">
        <v>71745</v>
      </c>
      <c r="D40" s="116">
        <v>0.99939999999999996</v>
      </c>
      <c r="E40" s="115">
        <v>13112</v>
      </c>
      <c r="F40" s="115"/>
      <c r="G40" s="115">
        <v>84813.952999999994</v>
      </c>
      <c r="H40" s="116">
        <v>0.95509999999999995</v>
      </c>
      <c r="I40" s="115">
        <v>12565</v>
      </c>
      <c r="J40" s="115"/>
      <c r="K40" s="115">
        <v>81088.6495</v>
      </c>
      <c r="L40" s="116">
        <v>0.96279999999999999</v>
      </c>
      <c r="M40" s="115">
        <v>12773.19</v>
      </c>
      <c r="N40" s="115"/>
      <c r="O40" s="115">
        <v>81849.275999999998</v>
      </c>
      <c r="P40" s="45"/>
    </row>
    <row r="41" spans="1:16" s="61" customFormat="1" ht="18" customHeight="1">
      <c r="A41" s="69"/>
      <c r="B41" s="12" t="s">
        <v>115</v>
      </c>
      <c r="C41" s="115">
        <v>35589</v>
      </c>
      <c r="D41" s="116">
        <v>1.2121999999999999</v>
      </c>
      <c r="E41" s="115">
        <v>2692</v>
      </c>
      <c r="F41" s="115"/>
      <c r="G41" s="115">
        <v>45832.985799999995</v>
      </c>
      <c r="H41" s="116">
        <v>1.1635</v>
      </c>
      <c r="I41" s="115">
        <v>2147</v>
      </c>
      <c r="J41" s="115"/>
      <c r="K41" s="115">
        <v>43554.801500000001</v>
      </c>
      <c r="L41" s="116">
        <v>1.1746000000000001</v>
      </c>
      <c r="M41" s="115">
        <v>2182.35</v>
      </c>
      <c r="N41" s="115"/>
      <c r="O41" s="115">
        <v>43985.189400000003</v>
      </c>
      <c r="P41" s="45"/>
    </row>
    <row r="42" spans="1:16" s="61" customFormat="1" ht="18" customHeight="1">
      <c r="A42" s="69"/>
      <c r="B42" s="12" t="s">
        <v>116</v>
      </c>
      <c r="C42" s="115">
        <v>45562</v>
      </c>
      <c r="D42" s="116">
        <v>1.2121999999999999</v>
      </c>
      <c r="E42" s="115">
        <v>2692</v>
      </c>
      <c r="F42" s="115"/>
      <c r="G42" s="115">
        <v>57922.256399999998</v>
      </c>
      <c r="H42" s="116">
        <v>1.1635</v>
      </c>
      <c r="I42" s="115">
        <v>2147</v>
      </c>
      <c r="J42" s="115"/>
      <c r="K42" s="115">
        <v>55158.387000000002</v>
      </c>
      <c r="L42" s="116">
        <v>1.1746000000000001</v>
      </c>
      <c r="M42" s="115">
        <v>2182.35</v>
      </c>
      <c r="N42" s="115"/>
      <c r="O42" s="115">
        <v>55699.475200000001</v>
      </c>
      <c r="P42" s="45"/>
    </row>
    <row r="43" spans="1:16" s="61" customFormat="1" ht="18" customHeight="1">
      <c r="A43" s="69"/>
      <c r="B43" s="12" t="s">
        <v>117</v>
      </c>
      <c r="C43" s="115">
        <v>84425</v>
      </c>
      <c r="D43" s="116">
        <v>0.99939999999999996</v>
      </c>
      <c r="E43" s="115">
        <v>13332</v>
      </c>
      <c r="F43" s="115"/>
      <c r="G43" s="115">
        <v>97706.345000000001</v>
      </c>
      <c r="H43" s="116">
        <v>0.95510000000000006</v>
      </c>
      <c r="I43" s="115">
        <v>12565</v>
      </c>
      <c r="J43" s="115"/>
      <c r="K43" s="115">
        <v>93199.317500000005</v>
      </c>
      <c r="L43" s="116">
        <v>0.96279999999999999</v>
      </c>
      <c r="M43" s="115">
        <v>12773.19</v>
      </c>
      <c r="N43" s="115"/>
      <c r="O43" s="115">
        <v>94057.58</v>
      </c>
      <c r="P43" s="45"/>
    </row>
    <row r="44" spans="1:16" s="61" customFormat="1" ht="18" customHeight="1">
      <c r="A44" s="69"/>
      <c r="B44" s="12" t="s">
        <v>97</v>
      </c>
      <c r="C44" s="115">
        <v>16480</v>
      </c>
      <c r="D44" s="116">
        <v>1.3248</v>
      </c>
      <c r="E44" s="115">
        <v>440</v>
      </c>
      <c r="F44" s="115"/>
      <c r="G44" s="115">
        <v>22272.703999999998</v>
      </c>
      <c r="H44" s="116">
        <v>1.2707999999999999</v>
      </c>
      <c r="I44" s="115">
        <v>0</v>
      </c>
      <c r="J44" s="115"/>
      <c r="K44" s="115">
        <v>20942.784</v>
      </c>
      <c r="L44" s="116">
        <v>1.2837000000000001</v>
      </c>
      <c r="M44" s="115">
        <v>0</v>
      </c>
      <c r="N44" s="115"/>
      <c r="O44" s="115">
        <v>21155.376</v>
      </c>
      <c r="P44" s="45"/>
    </row>
    <row r="45" spans="1:16" s="61" customFormat="1" ht="18" customHeight="1">
      <c r="A45" s="69"/>
      <c r="B45" s="12" t="s">
        <v>98</v>
      </c>
      <c r="C45" s="115">
        <v>95748</v>
      </c>
      <c r="D45" s="116">
        <v>0.99939999999999996</v>
      </c>
      <c r="E45" s="115">
        <v>13112</v>
      </c>
      <c r="F45" s="115"/>
      <c r="G45" s="115">
        <v>108802.5512</v>
      </c>
      <c r="H45" s="116">
        <v>0.95509999999999995</v>
      </c>
      <c r="I45" s="115">
        <v>12565</v>
      </c>
      <c r="J45" s="115"/>
      <c r="K45" s="115">
        <v>104013.9148</v>
      </c>
      <c r="L45" s="116">
        <v>0.96279999999999999</v>
      </c>
      <c r="M45" s="115">
        <v>12773.19</v>
      </c>
      <c r="N45" s="115"/>
      <c r="O45" s="115">
        <v>104959.36440000001</v>
      </c>
      <c r="P45" s="45"/>
    </row>
    <row r="46" spans="1:16" s="61" customFormat="1" ht="18" customHeight="1">
      <c r="A46" s="69"/>
      <c r="B46" s="12" t="s">
        <v>99</v>
      </c>
      <c r="C46" s="115">
        <v>19775</v>
      </c>
      <c r="D46" s="116">
        <v>1.3248</v>
      </c>
      <c r="E46" s="115">
        <v>220</v>
      </c>
      <c r="F46" s="115"/>
      <c r="G46" s="115">
        <v>26417.919999999998</v>
      </c>
      <c r="H46" s="116">
        <v>1.2707999999999999</v>
      </c>
      <c r="I46" s="115">
        <v>0</v>
      </c>
      <c r="J46" s="115"/>
      <c r="K46" s="115">
        <v>25130.07</v>
      </c>
      <c r="L46" s="116">
        <v>1.2837000000000001</v>
      </c>
      <c r="M46" s="115">
        <v>0</v>
      </c>
      <c r="N46" s="115"/>
      <c r="O46" s="115">
        <v>25385.1675</v>
      </c>
      <c r="P46" s="45"/>
    </row>
    <row r="47" spans="1:16" s="61" customFormat="1" ht="18" customHeight="1">
      <c r="A47" s="69"/>
      <c r="B47" s="12" t="s">
        <v>100</v>
      </c>
      <c r="C47" s="115">
        <v>1073</v>
      </c>
      <c r="D47" s="116">
        <v>1.3248</v>
      </c>
      <c r="E47" s="115">
        <v>220</v>
      </c>
      <c r="F47" s="115"/>
      <c r="G47" s="115">
        <v>1641.5103999999999</v>
      </c>
      <c r="H47" s="116">
        <v>1.2707999999999999</v>
      </c>
      <c r="I47" s="115">
        <v>0</v>
      </c>
      <c r="J47" s="115"/>
      <c r="K47" s="115">
        <v>1363.5683999999999</v>
      </c>
      <c r="L47" s="116">
        <v>1.2837000000000001</v>
      </c>
      <c r="M47" s="115">
        <v>0</v>
      </c>
      <c r="N47" s="115"/>
      <c r="O47" s="115">
        <v>1377.4101000000001</v>
      </c>
      <c r="P47" s="45"/>
    </row>
    <row r="48" spans="1:16" s="61" customFormat="1" ht="18" customHeight="1">
      <c r="A48" s="69"/>
      <c r="B48" s="12" t="s">
        <v>101</v>
      </c>
      <c r="C48" s="115">
        <v>3203</v>
      </c>
      <c r="D48" s="116">
        <v>1.3248</v>
      </c>
      <c r="E48" s="115">
        <v>220</v>
      </c>
      <c r="F48" s="115"/>
      <c r="G48" s="115">
        <v>4463.3343999999997</v>
      </c>
      <c r="H48" s="116">
        <v>1.2707999999999999</v>
      </c>
      <c r="I48" s="115">
        <v>0</v>
      </c>
      <c r="J48" s="115"/>
      <c r="K48" s="115">
        <v>4070.3723999999997</v>
      </c>
      <c r="L48" s="116">
        <v>1.2837000000000001</v>
      </c>
      <c r="M48" s="115">
        <v>0</v>
      </c>
      <c r="N48" s="115"/>
      <c r="O48" s="115">
        <v>4111.6911</v>
      </c>
      <c r="P48" s="45"/>
    </row>
    <row r="49" spans="1:16" s="61" customFormat="1" ht="18" customHeight="1">
      <c r="A49" s="69"/>
      <c r="B49" s="12" t="s">
        <v>124</v>
      </c>
      <c r="C49" s="115">
        <v>115429</v>
      </c>
      <c r="D49" s="116">
        <v>0.99939999999999996</v>
      </c>
      <c r="E49" s="115">
        <v>13332</v>
      </c>
      <c r="F49" s="115"/>
      <c r="G49" s="115">
        <v>128691.7426</v>
      </c>
      <c r="H49" s="116">
        <v>0.95509999999999995</v>
      </c>
      <c r="I49" s="115">
        <v>12565</v>
      </c>
      <c r="J49" s="115"/>
      <c r="K49" s="115">
        <v>122811.23789999999</v>
      </c>
      <c r="L49" s="116">
        <v>0.96279999999999999</v>
      </c>
      <c r="M49" s="115">
        <v>12773.19</v>
      </c>
      <c r="N49" s="115"/>
      <c r="O49" s="115">
        <v>123908.23119999999</v>
      </c>
      <c r="P49" s="45"/>
    </row>
    <row r="50" spans="1:16" s="61" customFormat="1" ht="18" customHeight="1">
      <c r="A50" s="69"/>
      <c r="B50" s="12" t="s">
        <v>118</v>
      </c>
      <c r="C50" s="115">
        <v>0</v>
      </c>
      <c r="D50" s="116"/>
      <c r="E50" s="115"/>
      <c r="F50" s="115"/>
      <c r="G50" s="115">
        <v>0</v>
      </c>
      <c r="H50" s="116"/>
      <c r="I50" s="115"/>
      <c r="J50" s="115"/>
      <c r="K50" s="115">
        <v>0</v>
      </c>
      <c r="L50" s="116"/>
      <c r="M50" s="115"/>
      <c r="N50" s="115"/>
      <c r="O50" s="115">
        <v>0</v>
      </c>
      <c r="P50" s="45"/>
    </row>
    <row r="51" spans="1:16" s="61" customFormat="1" ht="18" customHeight="1">
      <c r="A51" s="69"/>
      <c r="B51" s="12" t="s">
        <v>102</v>
      </c>
      <c r="C51" s="115">
        <v>0</v>
      </c>
      <c r="D51" s="116"/>
      <c r="E51" s="115"/>
      <c r="F51" s="115"/>
      <c r="G51" s="115">
        <v>0</v>
      </c>
      <c r="H51" s="116"/>
      <c r="I51" s="115"/>
      <c r="J51" s="115"/>
      <c r="K51" s="115">
        <v>0</v>
      </c>
      <c r="L51" s="116"/>
      <c r="M51" s="115"/>
      <c r="N51" s="115"/>
      <c r="O51" s="115">
        <v>0</v>
      </c>
      <c r="P51" s="45"/>
    </row>
    <row r="52" spans="1:16" s="61" customFormat="1" ht="18" customHeight="1">
      <c r="A52" s="69"/>
      <c r="B52" s="12" t="s">
        <v>103</v>
      </c>
      <c r="C52" s="115">
        <v>5328</v>
      </c>
      <c r="D52" s="116">
        <v>1.3248</v>
      </c>
      <c r="E52" s="115">
        <v>220</v>
      </c>
      <c r="F52" s="115"/>
      <c r="G52" s="115">
        <v>7278.5343999999996</v>
      </c>
      <c r="H52" s="116">
        <v>1.2707999999999999</v>
      </c>
      <c r="I52" s="115">
        <v>0</v>
      </c>
      <c r="J52" s="115"/>
      <c r="K52" s="115">
        <v>6770.8224</v>
      </c>
      <c r="L52" s="116">
        <v>1.2837000000000001</v>
      </c>
      <c r="M52" s="115">
        <v>0</v>
      </c>
      <c r="N52" s="115"/>
      <c r="O52" s="115">
        <v>6839.5536000000002</v>
      </c>
      <c r="P52" s="45"/>
    </row>
    <row r="53" spans="1:16" s="32" customFormat="1" ht="18" customHeight="1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1:16" ht="18" customHeight="1">
      <c r="B54" s="18"/>
      <c r="C54" s="19"/>
      <c r="D54" s="20"/>
      <c r="E54" s="19"/>
      <c r="F54" s="19"/>
      <c r="G54" s="19"/>
      <c r="H54" s="20"/>
      <c r="I54" s="19"/>
      <c r="J54" s="19"/>
      <c r="K54" s="19"/>
      <c r="L54" s="20"/>
      <c r="M54" s="19"/>
      <c r="N54" s="19"/>
      <c r="O54" s="21"/>
    </row>
    <row r="55" spans="1:16" ht="18" customHeight="1">
      <c r="B55" s="23" t="s">
        <v>18</v>
      </c>
      <c r="C55" s="24">
        <f>SUM(C28:C52)</f>
        <v>36932776</v>
      </c>
      <c r="D55" s="25"/>
      <c r="E55" s="26"/>
      <c r="F55" s="26"/>
      <c r="G55" s="24">
        <f>SUM(G28:G52)</f>
        <v>4390623.6471000006</v>
      </c>
      <c r="H55" s="25"/>
      <c r="I55" s="26"/>
      <c r="J55" s="26"/>
      <c r="K55" s="24">
        <f>SUM(K28:K52)</f>
        <v>4270864.6732000001</v>
      </c>
      <c r="L55" s="25"/>
      <c r="M55" s="26"/>
      <c r="N55" s="26"/>
      <c r="O55" s="27">
        <f>SUM(O28:O52)</f>
        <v>3032702.0328000002</v>
      </c>
    </row>
    <row r="56" spans="1:16" ht="18" customHeight="1">
      <c r="B56" s="33"/>
      <c r="C56" s="34"/>
      <c r="D56" s="35"/>
      <c r="E56" s="34"/>
      <c r="F56" s="34"/>
      <c r="G56" s="34"/>
      <c r="H56" s="35"/>
      <c r="I56" s="34"/>
      <c r="J56" s="34"/>
      <c r="K56" s="34"/>
      <c r="L56" s="35"/>
      <c r="M56" s="34"/>
      <c r="N56" s="34"/>
      <c r="O56" s="36"/>
    </row>
    <row r="58" spans="1:16" ht="18" customHeight="1">
      <c r="B58" s="1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6" ht="18" customHeight="1">
      <c r="B59" s="85" t="s">
        <v>51</v>
      </c>
      <c r="C59" s="9" t="s">
        <v>3</v>
      </c>
      <c r="D59" s="9" t="s">
        <v>4</v>
      </c>
      <c r="E59" s="9" t="s">
        <v>5</v>
      </c>
      <c r="F59" s="9" t="s">
        <v>6</v>
      </c>
      <c r="G59" s="9" t="s">
        <v>7</v>
      </c>
      <c r="H59" s="9" t="s">
        <v>4</v>
      </c>
      <c r="I59" s="9" t="s">
        <v>5</v>
      </c>
      <c r="J59" s="9" t="s">
        <v>6</v>
      </c>
      <c r="K59" s="9" t="s">
        <v>7</v>
      </c>
      <c r="L59" s="9" t="s">
        <v>4</v>
      </c>
      <c r="M59" s="9" t="s">
        <v>5</v>
      </c>
      <c r="N59" s="9" t="s">
        <v>6</v>
      </c>
      <c r="O59" s="9" t="s">
        <v>7</v>
      </c>
    </row>
    <row r="60" spans="1:16" ht="18" customHeight="1">
      <c r="B60" s="86"/>
      <c r="C60" s="10" t="s">
        <v>8</v>
      </c>
      <c r="D60" s="10" t="s">
        <v>9</v>
      </c>
      <c r="E60" s="10" t="s">
        <v>10</v>
      </c>
      <c r="F60" s="10" t="s">
        <v>11</v>
      </c>
      <c r="G60" s="10" t="s">
        <v>12</v>
      </c>
      <c r="H60" s="10" t="s">
        <v>9</v>
      </c>
      <c r="I60" s="10" t="s">
        <v>10</v>
      </c>
      <c r="J60" s="10" t="s">
        <v>11</v>
      </c>
      <c r="K60" s="10" t="s">
        <v>13</v>
      </c>
      <c r="L60" s="10" t="s">
        <v>9</v>
      </c>
      <c r="M60" s="10" t="s">
        <v>10</v>
      </c>
      <c r="N60" s="10" t="s">
        <v>11</v>
      </c>
      <c r="O60" s="10" t="s">
        <v>14</v>
      </c>
    </row>
    <row r="61" spans="1:16" ht="18" customHeight="1">
      <c r="B61" s="87"/>
      <c r="C61" s="11" t="s">
        <v>15</v>
      </c>
      <c r="D61" s="11" t="s">
        <v>15</v>
      </c>
      <c r="E61" s="11" t="s">
        <v>15</v>
      </c>
      <c r="F61" s="11" t="s">
        <v>15</v>
      </c>
      <c r="G61" s="11" t="s">
        <v>15</v>
      </c>
      <c r="H61" s="11" t="s">
        <v>16</v>
      </c>
      <c r="I61" s="11" t="s">
        <v>16</v>
      </c>
      <c r="J61" s="11" t="s">
        <v>16</v>
      </c>
      <c r="K61" s="11" t="s">
        <v>16</v>
      </c>
      <c r="L61" s="11" t="s">
        <v>17</v>
      </c>
      <c r="M61" s="11" t="s">
        <v>17</v>
      </c>
      <c r="N61" s="11" t="s">
        <v>17</v>
      </c>
      <c r="O61" s="11" t="s">
        <v>17</v>
      </c>
    </row>
    <row r="62" spans="1:16" s="32" customFormat="1" ht="18" customHeight="1">
      <c r="A62" s="45"/>
      <c r="B62" s="12" t="s">
        <v>131</v>
      </c>
      <c r="C62" s="115"/>
      <c r="D62" s="115"/>
      <c r="E62" s="115">
        <v>1424823.5</v>
      </c>
      <c r="F62" s="115"/>
      <c r="G62" s="115">
        <v>1424823.5</v>
      </c>
      <c r="H62" s="115"/>
      <c r="I62" s="115">
        <v>1479111</v>
      </c>
      <c r="J62" s="115"/>
      <c r="K62" s="115">
        <v>1479111</v>
      </c>
      <c r="L62" s="115"/>
      <c r="M62" s="115">
        <v>1490971</v>
      </c>
      <c r="N62" s="115"/>
      <c r="O62" s="115">
        <v>1490971</v>
      </c>
    </row>
    <row r="63" spans="1:16" s="32" customFormat="1" ht="18" customHeight="1">
      <c r="A63" s="45"/>
      <c r="B63" s="12" t="s">
        <v>132</v>
      </c>
      <c r="C63" s="115"/>
      <c r="D63" s="115"/>
      <c r="E63" s="115">
        <v>112156.9</v>
      </c>
      <c r="F63" s="115"/>
      <c r="G63" s="115">
        <v>112156.9</v>
      </c>
      <c r="H63" s="115"/>
      <c r="I63" s="115">
        <v>121997.6</v>
      </c>
      <c r="J63" s="115"/>
      <c r="K63" s="115">
        <v>121997.6</v>
      </c>
      <c r="L63" s="115"/>
      <c r="M63" s="115">
        <v>112856.86</v>
      </c>
      <c r="N63" s="115"/>
      <c r="O63" s="115">
        <v>112856.86</v>
      </c>
    </row>
    <row r="64" spans="1:16" s="32" customFormat="1" ht="18" customHeight="1">
      <c r="B64" s="12"/>
      <c r="C64" s="13"/>
      <c r="D64" s="14"/>
      <c r="E64" s="15"/>
      <c r="F64" s="15"/>
      <c r="G64" s="13"/>
      <c r="H64" s="14"/>
      <c r="I64" s="15"/>
      <c r="J64" s="15"/>
      <c r="K64" s="13"/>
      <c r="L64" s="14"/>
      <c r="M64" s="15"/>
      <c r="N64" s="15"/>
      <c r="O64" s="13"/>
    </row>
    <row r="65" spans="1:16" s="63" customFormat="1" ht="18" customHeight="1">
      <c r="B65" s="62"/>
      <c r="C65" s="125"/>
      <c r="D65" s="126"/>
      <c r="E65" s="127"/>
      <c r="F65" s="127"/>
      <c r="G65" s="125"/>
      <c r="H65" s="126"/>
      <c r="I65" s="127"/>
      <c r="J65" s="127"/>
      <c r="K65" s="125"/>
      <c r="L65" s="126"/>
      <c r="M65" s="127"/>
      <c r="N65" s="127"/>
      <c r="O65" s="125"/>
    </row>
    <row r="66" spans="1:16" s="32" customFormat="1" ht="18" customHeight="1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4"/>
    </row>
    <row r="67" spans="1:16" ht="18" customHeight="1">
      <c r="B67" s="18"/>
      <c r="C67" s="19"/>
      <c r="D67" s="20"/>
      <c r="E67" s="19"/>
      <c r="F67" s="19"/>
      <c r="G67" s="19"/>
      <c r="H67" s="20"/>
      <c r="I67" s="19"/>
      <c r="J67" s="19"/>
      <c r="K67" s="19"/>
      <c r="L67" s="20"/>
      <c r="M67" s="19"/>
      <c r="N67" s="19"/>
      <c r="O67" s="21"/>
    </row>
    <row r="68" spans="1:16" ht="18" customHeight="1">
      <c r="B68" s="23" t="s">
        <v>18</v>
      </c>
      <c r="C68" s="24">
        <f>SUM(C62:C65)</f>
        <v>0</v>
      </c>
      <c r="D68" s="25"/>
      <c r="E68" s="26"/>
      <c r="F68" s="26"/>
      <c r="G68" s="24">
        <f>SUM(G62:G65)</f>
        <v>1536980.4</v>
      </c>
      <c r="H68" s="25"/>
      <c r="I68" s="26"/>
      <c r="J68" s="26"/>
      <c r="K68" s="24">
        <f>SUM(K62:K65)</f>
        <v>1601108.6</v>
      </c>
      <c r="L68" s="25"/>
      <c r="M68" s="26"/>
      <c r="N68" s="26"/>
      <c r="O68" s="27">
        <f>SUM(O62:O65)</f>
        <v>1603827.86</v>
      </c>
    </row>
    <row r="69" spans="1:16" ht="18" customHeight="1">
      <c r="B69" s="33"/>
      <c r="C69" s="34"/>
      <c r="D69" s="35"/>
      <c r="E69" s="34"/>
      <c r="F69" s="34"/>
      <c r="G69" s="34"/>
      <c r="H69" s="35"/>
      <c r="I69" s="34"/>
      <c r="J69" s="34"/>
      <c r="K69" s="34"/>
      <c r="L69" s="35"/>
      <c r="M69" s="34"/>
      <c r="N69" s="34"/>
      <c r="O69" s="36"/>
    </row>
    <row r="71" spans="1:16" ht="18" customHeight="1">
      <c r="B71" s="1" t="s">
        <v>52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6" ht="18" customHeight="1">
      <c r="B72" s="85" t="s">
        <v>53</v>
      </c>
      <c r="C72" s="9" t="s">
        <v>3</v>
      </c>
      <c r="D72" s="9" t="s">
        <v>4</v>
      </c>
      <c r="E72" s="9" t="s">
        <v>5</v>
      </c>
      <c r="F72" s="9" t="s">
        <v>6</v>
      </c>
      <c r="G72" s="9" t="s">
        <v>7</v>
      </c>
      <c r="H72" s="9" t="s">
        <v>4</v>
      </c>
      <c r="I72" s="9" t="s">
        <v>5</v>
      </c>
      <c r="J72" s="9" t="s">
        <v>6</v>
      </c>
      <c r="K72" s="9" t="s">
        <v>7</v>
      </c>
      <c r="L72" s="9" t="s">
        <v>4</v>
      </c>
      <c r="M72" s="9" t="s">
        <v>5</v>
      </c>
      <c r="N72" s="9" t="s">
        <v>6</v>
      </c>
      <c r="O72" s="9" t="s">
        <v>7</v>
      </c>
    </row>
    <row r="73" spans="1:16" ht="18" customHeight="1">
      <c r="B73" s="86"/>
      <c r="C73" s="10" t="s">
        <v>8</v>
      </c>
      <c r="D73" s="10" t="s">
        <v>9</v>
      </c>
      <c r="E73" s="10" t="s">
        <v>10</v>
      </c>
      <c r="F73" s="10" t="s">
        <v>11</v>
      </c>
      <c r="G73" s="10" t="s">
        <v>12</v>
      </c>
      <c r="H73" s="10" t="s">
        <v>9</v>
      </c>
      <c r="I73" s="10" t="s">
        <v>10</v>
      </c>
      <c r="J73" s="10" t="s">
        <v>11</v>
      </c>
      <c r="K73" s="10" t="s">
        <v>13</v>
      </c>
      <c r="L73" s="10" t="s">
        <v>9</v>
      </c>
      <c r="M73" s="10" t="s">
        <v>10</v>
      </c>
      <c r="N73" s="10" t="s">
        <v>11</v>
      </c>
      <c r="O73" s="10" t="s">
        <v>14</v>
      </c>
    </row>
    <row r="74" spans="1:16" ht="18" customHeight="1">
      <c r="B74" s="87"/>
      <c r="C74" s="11" t="s">
        <v>15</v>
      </c>
      <c r="D74" s="11" t="s">
        <v>15</v>
      </c>
      <c r="E74" s="11" t="s">
        <v>15</v>
      </c>
      <c r="F74" s="11" t="s">
        <v>15</v>
      </c>
      <c r="G74" s="11" t="s">
        <v>15</v>
      </c>
      <c r="H74" s="11" t="s">
        <v>16</v>
      </c>
      <c r="I74" s="11" t="s">
        <v>16</v>
      </c>
      <c r="J74" s="11" t="s">
        <v>16</v>
      </c>
      <c r="K74" s="11" t="s">
        <v>16</v>
      </c>
      <c r="L74" s="11" t="s">
        <v>17</v>
      </c>
      <c r="M74" s="11" t="s">
        <v>17</v>
      </c>
      <c r="N74" s="11" t="s">
        <v>17</v>
      </c>
      <c r="O74" s="11" t="s">
        <v>17</v>
      </c>
    </row>
    <row r="75" spans="1:16" s="61" customFormat="1" ht="18" customHeight="1">
      <c r="A75" s="69"/>
      <c r="B75" s="12" t="s">
        <v>104</v>
      </c>
      <c r="C75" s="115">
        <v>200597</v>
      </c>
      <c r="D75" s="128">
        <v>0.59860000000000002</v>
      </c>
      <c r="E75" s="115">
        <v>20842</v>
      </c>
      <c r="F75" s="115"/>
      <c r="G75" s="115">
        <v>140919.36420000001</v>
      </c>
      <c r="H75" s="128">
        <v>0.64190000000000003</v>
      </c>
      <c r="I75" s="115">
        <v>20786</v>
      </c>
      <c r="J75" s="115"/>
      <c r="K75" s="115">
        <v>149549.21429999999</v>
      </c>
      <c r="L75" s="128">
        <v>0.65280000000000005</v>
      </c>
      <c r="M75" s="115">
        <v>21453.73</v>
      </c>
      <c r="N75" s="115"/>
      <c r="O75" s="115">
        <v>152403.4516</v>
      </c>
      <c r="P75" s="65"/>
    </row>
    <row r="76" spans="1:16" s="61" customFormat="1" ht="18" customHeight="1">
      <c r="A76" s="69"/>
      <c r="B76" s="12" t="s">
        <v>105</v>
      </c>
      <c r="C76" s="115">
        <v>92875</v>
      </c>
      <c r="D76" s="128">
        <v>0.74819999999999998</v>
      </c>
      <c r="E76" s="115">
        <v>2836</v>
      </c>
      <c r="F76" s="115"/>
      <c r="G76" s="115">
        <v>72325.074999999997</v>
      </c>
      <c r="H76" s="128">
        <v>0.80069999999999997</v>
      </c>
      <c r="I76" s="115">
        <v>2756</v>
      </c>
      <c r="J76" s="115"/>
      <c r="K76" s="115">
        <v>77121.012499999997</v>
      </c>
      <c r="L76" s="128">
        <v>0.81599999999999995</v>
      </c>
      <c r="M76" s="115">
        <v>2887.46</v>
      </c>
      <c r="N76" s="115"/>
      <c r="O76" s="115">
        <v>78673.460000000006</v>
      </c>
      <c r="P76" s="65"/>
    </row>
    <row r="77" spans="1:16" s="61" customFormat="1" ht="18" customHeight="1">
      <c r="A77" s="69"/>
      <c r="B77" s="12" t="s">
        <v>106</v>
      </c>
      <c r="C77" s="115">
        <v>71745</v>
      </c>
      <c r="D77" s="128">
        <v>0.74819999999999998</v>
      </c>
      <c r="E77" s="115">
        <v>4980</v>
      </c>
      <c r="F77" s="115"/>
      <c r="G77" s="115">
        <v>58659.608999999997</v>
      </c>
      <c r="H77" s="128">
        <v>0.80069999999999997</v>
      </c>
      <c r="I77" s="115">
        <v>4900</v>
      </c>
      <c r="J77" s="115"/>
      <c r="K77" s="115">
        <v>62346.2215</v>
      </c>
      <c r="L77" s="128">
        <v>0.81599999999999995</v>
      </c>
      <c r="M77" s="115">
        <v>5133.7299999999996</v>
      </c>
      <c r="N77" s="115"/>
      <c r="O77" s="115">
        <v>63677.649999999994</v>
      </c>
      <c r="P77" s="65"/>
    </row>
    <row r="78" spans="1:16" s="61" customFormat="1" ht="18" customHeight="1">
      <c r="A78" s="45"/>
      <c r="B78" s="12" t="s">
        <v>123</v>
      </c>
      <c r="C78" s="115"/>
      <c r="D78" s="115"/>
      <c r="E78" s="115">
        <v>342166</v>
      </c>
      <c r="F78" s="115"/>
      <c r="G78" s="115">
        <v>342166</v>
      </c>
      <c r="H78" s="115"/>
      <c r="I78" s="115">
        <v>308336</v>
      </c>
      <c r="J78" s="115"/>
      <c r="K78" s="115">
        <v>308336</v>
      </c>
      <c r="L78" s="115"/>
      <c r="M78" s="115">
        <v>324000</v>
      </c>
      <c r="N78" s="115"/>
      <c r="O78" s="115">
        <v>324000</v>
      </c>
      <c r="P78" s="65"/>
    </row>
    <row r="79" spans="1:16" s="61" customFormat="1" ht="18" customHeight="1">
      <c r="A79" s="69"/>
      <c r="B79" s="12" t="s">
        <v>107</v>
      </c>
      <c r="C79" s="115">
        <v>95748</v>
      </c>
      <c r="D79" s="128">
        <v>0.74819999999999998</v>
      </c>
      <c r="E79" s="115">
        <v>2836</v>
      </c>
      <c r="F79" s="115"/>
      <c r="G79" s="115">
        <v>74474.653599999991</v>
      </c>
      <c r="H79" s="128">
        <v>0.80069999999999997</v>
      </c>
      <c r="I79" s="115">
        <v>2756</v>
      </c>
      <c r="J79" s="115"/>
      <c r="K79" s="115">
        <v>79421.423599999995</v>
      </c>
      <c r="L79" s="128">
        <v>0.81599999999999995</v>
      </c>
      <c r="M79" s="115">
        <v>2887.46</v>
      </c>
      <c r="N79" s="115"/>
      <c r="O79" s="115">
        <v>81017.828000000009</v>
      </c>
      <c r="P79" s="65"/>
    </row>
    <row r="80" spans="1:16" s="61" customFormat="1" ht="18" customHeight="1">
      <c r="A80" s="69"/>
      <c r="B80" s="12" t="s">
        <v>108</v>
      </c>
      <c r="C80" s="115">
        <v>19775</v>
      </c>
      <c r="D80" s="128">
        <v>0.74819999999999998</v>
      </c>
      <c r="E80" s="115">
        <v>2902</v>
      </c>
      <c r="F80" s="115"/>
      <c r="G80" s="115">
        <v>17697.654999999999</v>
      </c>
      <c r="H80" s="128">
        <v>0.80069999999999997</v>
      </c>
      <c r="I80" s="115">
        <v>2822</v>
      </c>
      <c r="J80" s="115"/>
      <c r="K80" s="115">
        <v>18655.842499999999</v>
      </c>
      <c r="L80" s="128">
        <v>0.81599999999999995</v>
      </c>
      <c r="M80" s="115">
        <v>2956.61</v>
      </c>
      <c r="N80" s="115"/>
      <c r="O80" s="115">
        <v>19093.009999999998</v>
      </c>
      <c r="P80" s="65"/>
    </row>
    <row r="81" spans="1:16" s="61" customFormat="1" ht="18" customHeight="1">
      <c r="A81" s="69"/>
      <c r="B81" s="12" t="s">
        <v>109</v>
      </c>
      <c r="C81" s="115">
        <v>0</v>
      </c>
      <c r="D81" s="128"/>
      <c r="E81" s="115" t="s">
        <v>26</v>
      </c>
      <c r="F81" s="115"/>
      <c r="G81" s="115">
        <v>0</v>
      </c>
      <c r="H81" s="128" t="s">
        <v>26</v>
      </c>
      <c r="I81" s="115" t="s">
        <v>26</v>
      </c>
      <c r="J81" s="115"/>
      <c r="K81" s="115">
        <v>0</v>
      </c>
      <c r="L81" s="128"/>
      <c r="M81" s="115"/>
      <c r="N81" s="115"/>
      <c r="O81" s="115">
        <v>0</v>
      </c>
      <c r="P81" s="65"/>
    </row>
    <row r="82" spans="1:16" s="61" customFormat="1" ht="18" customHeight="1">
      <c r="A82" s="69"/>
      <c r="B82" s="12" t="s">
        <v>119</v>
      </c>
      <c r="C82" s="115">
        <v>35589</v>
      </c>
      <c r="D82" s="128">
        <v>0.74819999999999998</v>
      </c>
      <c r="E82" s="115">
        <v>12858</v>
      </c>
      <c r="F82" s="115"/>
      <c r="G82" s="115">
        <v>39485.6898</v>
      </c>
      <c r="H82" s="128">
        <v>0.80069999999999997</v>
      </c>
      <c r="I82" s="115">
        <v>12698</v>
      </c>
      <c r="J82" s="115"/>
      <c r="K82" s="115">
        <v>41194.112299999993</v>
      </c>
      <c r="L82" s="128">
        <v>0.81599999999999995</v>
      </c>
      <c r="M82" s="115">
        <v>13303.7</v>
      </c>
      <c r="N82" s="115"/>
      <c r="O82" s="115">
        <v>42344.324000000001</v>
      </c>
      <c r="P82" s="65"/>
    </row>
    <row r="83" spans="1:16" s="61" customFormat="1" ht="18" customHeight="1">
      <c r="A83" s="69"/>
      <c r="B83" s="12" t="s">
        <v>120</v>
      </c>
      <c r="C83" s="115">
        <v>45562</v>
      </c>
      <c r="D83" s="128">
        <v>0.74819999999999998</v>
      </c>
      <c r="E83" s="115">
        <v>5804</v>
      </c>
      <c r="F83" s="115"/>
      <c r="G83" s="115">
        <v>39893.488400000002</v>
      </c>
      <c r="H83" s="128">
        <v>0.80069999999999997</v>
      </c>
      <c r="I83" s="115">
        <v>5644</v>
      </c>
      <c r="J83" s="115"/>
      <c r="K83" s="115">
        <v>42125.493399999999</v>
      </c>
      <c r="L83" s="128">
        <v>0.81599999999999995</v>
      </c>
      <c r="M83" s="115">
        <v>5913.22</v>
      </c>
      <c r="N83" s="115"/>
      <c r="O83" s="115">
        <v>43091.811999999998</v>
      </c>
      <c r="P83" s="65"/>
    </row>
    <row r="84" spans="1:16" s="61" customFormat="1" ht="18" customHeight="1">
      <c r="A84" s="69"/>
      <c r="B84" s="12" t="s">
        <v>121</v>
      </c>
      <c r="C84" s="115">
        <v>84425</v>
      </c>
      <c r="D84" s="128">
        <v>0.74819999999999998</v>
      </c>
      <c r="E84" s="115">
        <v>35430</v>
      </c>
      <c r="F84" s="115"/>
      <c r="G84" s="115">
        <v>98596.785000000003</v>
      </c>
      <c r="H84" s="128">
        <v>0.80069999999999997</v>
      </c>
      <c r="I84" s="115">
        <v>35270</v>
      </c>
      <c r="J84" s="115"/>
      <c r="K84" s="115">
        <v>102869.0975</v>
      </c>
      <c r="L84" s="128">
        <v>0.81599999999999995</v>
      </c>
      <c r="M84" s="115">
        <v>36952.379999999997</v>
      </c>
      <c r="N84" s="115"/>
      <c r="O84" s="115">
        <v>105843.18</v>
      </c>
      <c r="P84" s="65"/>
    </row>
    <row r="85" spans="1:16" s="61" customFormat="1" ht="18" customHeight="1">
      <c r="A85" s="69"/>
      <c r="B85" s="12" t="s">
        <v>110</v>
      </c>
      <c r="C85" s="115">
        <v>1073</v>
      </c>
      <c r="D85" s="128">
        <v>0.74819999999999998</v>
      </c>
      <c r="E85" s="115">
        <v>2902</v>
      </c>
      <c r="F85" s="115"/>
      <c r="G85" s="115">
        <v>3704.8186000000001</v>
      </c>
      <c r="H85" s="128">
        <v>0.80069999999999997</v>
      </c>
      <c r="I85" s="115">
        <v>2822</v>
      </c>
      <c r="J85" s="115"/>
      <c r="K85" s="115">
        <v>3681.1511</v>
      </c>
      <c r="L85" s="128">
        <v>0.81599999999999995</v>
      </c>
      <c r="M85" s="115">
        <v>2956.61</v>
      </c>
      <c r="N85" s="115"/>
      <c r="O85" s="115">
        <v>3832.1779999999999</v>
      </c>
      <c r="P85" s="65"/>
    </row>
    <row r="86" spans="1:16" s="61" customFormat="1" ht="18" customHeight="1">
      <c r="A86" s="69"/>
      <c r="B86" s="12" t="s">
        <v>111</v>
      </c>
      <c r="C86" s="115">
        <v>3203</v>
      </c>
      <c r="D86" s="128">
        <v>0.74819999999999998</v>
      </c>
      <c r="E86" s="115">
        <v>1305</v>
      </c>
      <c r="F86" s="115"/>
      <c r="G86" s="115">
        <v>3701.4845999999998</v>
      </c>
      <c r="H86" s="128">
        <v>0.80069999999999997</v>
      </c>
      <c r="I86" s="115">
        <v>1225</v>
      </c>
      <c r="J86" s="115"/>
      <c r="K86" s="115">
        <v>3789.6421</v>
      </c>
      <c r="L86" s="128">
        <v>0.81599999999999995</v>
      </c>
      <c r="M86" s="115">
        <v>1283.43</v>
      </c>
      <c r="N86" s="115"/>
      <c r="O86" s="115">
        <v>3897.0779999999995</v>
      </c>
      <c r="P86" s="65"/>
    </row>
    <row r="87" spans="1:16" s="61" customFormat="1" ht="18" customHeight="1">
      <c r="A87" s="69"/>
      <c r="B87" s="12" t="s">
        <v>122</v>
      </c>
      <c r="C87" s="115">
        <v>0</v>
      </c>
      <c r="D87" s="128"/>
      <c r="E87" s="115" t="s">
        <v>26</v>
      </c>
      <c r="F87" s="115"/>
      <c r="G87" s="115">
        <v>0</v>
      </c>
      <c r="H87" s="128"/>
      <c r="I87" s="115"/>
      <c r="J87" s="115"/>
      <c r="K87" s="115">
        <v>0</v>
      </c>
      <c r="L87" s="128"/>
      <c r="M87" s="115"/>
      <c r="N87" s="115"/>
      <c r="O87" s="115">
        <v>0</v>
      </c>
      <c r="P87" s="65"/>
    </row>
    <row r="88" spans="1:16" s="61" customFormat="1" ht="18" customHeight="1">
      <c r="A88" s="69"/>
      <c r="B88" s="12" t="s">
        <v>112</v>
      </c>
      <c r="C88" s="115">
        <v>0</v>
      </c>
      <c r="D88" s="128"/>
      <c r="E88" s="115" t="s">
        <v>26</v>
      </c>
      <c r="F88" s="115"/>
      <c r="G88" s="115">
        <v>0</v>
      </c>
      <c r="H88" s="128"/>
      <c r="I88" s="115"/>
      <c r="J88" s="115"/>
      <c r="K88" s="115">
        <v>0</v>
      </c>
      <c r="L88" s="128"/>
      <c r="M88" s="115"/>
      <c r="N88" s="115"/>
      <c r="O88" s="115">
        <v>0</v>
      </c>
      <c r="P88" s="65"/>
    </row>
    <row r="89" spans="1:16" s="61" customFormat="1" ht="18" customHeight="1">
      <c r="A89" s="69"/>
      <c r="B89" s="12" t="s">
        <v>113</v>
      </c>
      <c r="C89" s="115">
        <v>5328</v>
      </c>
      <c r="D89" s="128">
        <v>0.74819999999999998</v>
      </c>
      <c r="E89" s="115">
        <v>6429</v>
      </c>
      <c r="F89" s="115"/>
      <c r="G89" s="115">
        <v>10415.409599999999</v>
      </c>
      <c r="H89" s="128">
        <v>0.80069999999999997</v>
      </c>
      <c r="I89" s="115">
        <v>6349</v>
      </c>
      <c r="J89" s="115"/>
      <c r="K89" s="115">
        <v>10615.1296</v>
      </c>
      <c r="L89" s="128">
        <v>0.81599999999999995</v>
      </c>
      <c r="M89" s="115">
        <v>6651.85</v>
      </c>
      <c r="N89" s="115"/>
      <c r="O89" s="115">
        <v>10999.498</v>
      </c>
      <c r="P89" s="65"/>
    </row>
    <row r="90" spans="1:16" s="61" customFormat="1" ht="18" customHeight="1">
      <c r="A90" s="69"/>
      <c r="B90" s="12" t="s">
        <v>114</v>
      </c>
      <c r="C90" s="115">
        <v>0</v>
      </c>
      <c r="D90" s="128"/>
      <c r="E90" s="115"/>
      <c r="F90" s="115"/>
      <c r="G90" s="115">
        <v>0</v>
      </c>
      <c r="H90" s="128"/>
      <c r="I90" s="115"/>
      <c r="J90" s="115"/>
      <c r="K90" s="115">
        <v>0</v>
      </c>
      <c r="L90" s="128"/>
      <c r="M90" s="115"/>
      <c r="N90" s="115"/>
      <c r="O90" s="115">
        <v>0</v>
      </c>
      <c r="P90" s="65"/>
    </row>
    <row r="91" spans="1:16" s="32" customFormat="1" ht="18" customHeight="1"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</row>
    <row r="92" spans="1:16" ht="18" customHeight="1">
      <c r="B92" s="18"/>
      <c r="C92" s="19"/>
      <c r="D92" s="20"/>
      <c r="E92" s="19"/>
      <c r="F92" s="19"/>
      <c r="G92" s="19"/>
      <c r="H92" s="20"/>
      <c r="I92" s="19"/>
      <c r="J92" s="19"/>
      <c r="K92" s="19"/>
      <c r="L92" s="20"/>
      <c r="M92" s="19"/>
      <c r="N92" s="19"/>
      <c r="O92" s="21"/>
    </row>
    <row r="93" spans="1:16" ht="18" customHeight="1">
      <c r="B93" s="23" t="s">
        <v>18</v>
      </c>
      <c r="C93" s="24">
        <f>SUM(C75:C90)</f>
        <v>655920</v>
      </c>
      <c r="D93" s="25"/>
      <c r="E93" s="26"/>
      <c r="F93" s="26"/>
      <c r="G93" s="24">
        <f>SUM(G75:G90)</f>
        <v>902040.03280000016</v>
      </c>
      <c r="H93" s="25"/>
      <c r="I93" s="26"/>
      <c r="J93" s="26"/>
      <c r="K93" s="24">
        <f>SUM(K75:K90)</f>
        <v>899704.34040000022</v>
      </c>
      <c r="L93" s="25"/>
      <c r="M93" s="26"/>
      <c r="N93" s="26"/>
      <c r="O93" s="27">
        <f>SUM(O75:O90)</f>
        <v>928873.46959999995</v>
      </c>
    </row>
    <row r="94" spans="1:16" ht="18" customHeight="1">
      <c r="B94" s="33"/>
      <c r="C94" s="34"/>
      <c r="D94" s="35"/>
      <c r="E94" s="34"/>
      <c r="F94" s="34"/>
      <c r="G94" s="34"/>
      <c r="H94" s="35"/>
      <c r="I94" s="34"/>
      <c r="J94" s="34"/>
      <c r="K94" s="34"/>
      <c r="L94" s="35"/>
      <c r="M94" s="34"/>
      <c r="N94" s="34"/>
      <c r="O94" s="36"/>
    </row>
    <row r="96" spans="1:16" ht="18" customHeight="1">
      <c r="F96" s="70"/>
      <c r="G96" s="64"/>
    </row>
    <row r="97" spans="6:11" ht="18" customHeight="1">
      <c r="F97" s="70"/>
      <c r="G97" s="64"/>
    </row>
    <row r="98" spans="6:11" ht="18" customHeight="1">
      <c r="G98" s="64"/>
    </row>
    <row r="99" spans="6:11" ht="18" customHeight="1">
      <c r="G99" s="64"/>
    </row>
    <row r="100" spans="6:11" ht="18" customHeight="1">
      <c r="G100" s="64"/>
    </row>
    <row r="101" spans="6:11" ht="18" customHeight="1">
      <c r="G101" s="64"/>
      <c r="H101" s="66"/>
      <c r="I101" s="66"/>
      <c r="J101" s="66"/>
      <c r="K101" s="66"/>
    </row>
    <row r="102" spans="6:11" ht="18" customHeight="1">
      <c r="G102" s="64"/>
      <c r="H102" s="66"/>
      <c r="I102" s="66"/>
      <c r="J102" s="66"/>
      <c r="K102" s="66"/>
    </row>
    <row r="103" spans="6:11" ht="18" customHeight="1">
      <c r="G103" s="64"/>
      <c r="H103" s="66"/>
      <c r="I103" s="66"/>
      <c r="J103" s="66"/>
      <c r="K103" s="66"/>
    </row>
    <row r="104" spans="6:11" ht="18" customHeight="1">
      <c r="G104" s="64"/>
      <c r="H104" s="66"/>
      <c r="I104" s="66"/>
      <c r="J104" s="66"/>
      <c r="K104" s="66"/>
    </row>
    <row r="105" spans="6:11" ht="18" customHeight="1">
      <c r="G105" s="64"/>
    </row>
    <row r="106" spans="6:11" ht="18" customHeight="1">
      <c r="G106" s="64"/>
    </row>
    <row r="107" spans="6:11" ht="18" customHeight="1">
      <c r="G107" s="64"/>
    </row>
    <row r="108" spans="6:11" ht="18" customHeight="1">
      <c r="G108" s="64"/>
    </row>
    <row r="109" spans="6:11" ht="18" customHeight="1">
      <c r="G109" s="64"/>
    </row>
    <row r="110" spans="6:11" ht="18" customHeight="1">
      <c r="G110" s="64"/>
    </row>
    <row r="111" spans="6:11" ht="18" customHeight="1">
      <c r="G111" s="64"/>
    </row>
  </sheetData>
  <mergeCells count="9">
    <mergeCell ref="B59:B61"/>
    <mergeCell ref="B66:O66"/>
    <mergeCell ref="B72:B74"/>
    <mergeCell ref="B91:O91"/>
    <mergeCell ref="B53:O53"/>
    <mergeCell ref="B6:B8"/>
    <mergeCell ref="B19:O19"/>
    <mergeCell ref="B25:B27"/>
    <mergeCell ref="B3:O3"/>
  </mergeCells>
  <pageMargins left="0.35433070866141736" right="0.35433070866141736" top="0.19685039370078741" bottom="0.19685039370078741" header="0.51181102362204722" footer="0.11811023622047245"/>
  <pageSetup paperSize="8" scale="41" fitToHeight="2" orientation="landscape" r:id="rId1"/>
  <headerFooter alignWithMargins="0">
    <oddFooter>&amp;RSAINWT11 FINAL WATER</oddFooter>
  </headerFooter>
  <rowBreaks count="1" manualBreakCount="1">
    <brk id="5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f81acc39-a62b-40bb-96ab-fdf2ac7589cd"/>
    <ds:schemaRef ds:uri="http://schemas.openxmlformats.org/package/2006/metadata/core-properties"/>
    <ds:schemaRef ds:uri="http://purl.org/dc/dcmitype/"/>
    <ds:schemaRef ds:uri="3e4c319f-f868-4ceb-8801-8cf7367b8c3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Agreement</vt:lpstr>
      <vt:lpstr>Bulk Supply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cp:lastPrinted>2016-02-04T12:35:24Z</cp:lastPrinted>
  <dcterms:created xsi:type="dcterms:W3CDTF">2015-10-14T16:49:04Z</dcterms:created>
  <dcterms:modified xsi:type="dcterms:W3CDTF">2016-04-14T10:37:29Z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