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OFWSHARE\Tariffs\Special Agreements Register\2016\Versions to publish\ANH\"/>
    </mc:Choice>
  </mc:AlternateContent>
  <bookViews>
    <workbookView xWindow="0" yWindow="-12" windowWidth="12132" windowHeight="11040"/>
  </bookViews>
  <sheets>
    <sheet name="Special Agreement" sheetId="2" r:id="rId1"/>
    <sheet name="Bulk Supply" sheetId="3" r:id="rId2"/>
    <sheet name="Sheet1" sheetId="1" r:id="rId3"/>
  </sheets>
  <externalReferences>
    <externalReference r:id="rId4"/>
    <externalReference r:id="rId5"/>
    <externalReference r:id="rId6"/>
    <externalReference r:id="rId7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1">'Bulk Supply'!$B$2:$P$85</definedName>
    <definedName name="_xlnm.Print_Area" localSheetId="0">'Special Agreement'!$B$2:$P$29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G27" i="2"/>
  <c r="K27" i="2"/>
  <c r="O27" i="2"/>
  <c r="C16" i="2"/>
  <c r="G16" i="2"/>
  <c r="K16" i="2"/>
  <c r="O16" i="2"/>
  <c r="O84" i="3" l="1"/>
  <c r="K84" i="3"/>
  <c r="G84" i="3"/>
  <c r="C84" i="3"/>
  <c r="O67" i="3"/>
  <c r="K67" i="3"/>
  <c r="G67" i="3"/>
  <c r="C67" i="3"/>
  <c r="O56" i="3"/>
  <c r="K56" i="3"/>
  <c r="G56" i="3"/>
  <c r="C56" i="3"/>
  <c r="O26" i="3"/>
  <c r="K26" i="3"/>
  <c r="G26" i="3"/>
  <c r="C26" i="3"/>
  <c r="M77" i="2"/>
  <c r="M64" i="2"/>
  <c r="M51" i="2"/>
  <c r="C51" i="2"/>
  <c r="O38" i="2"/>
  <c r="K38" i="2"/>
  <c r="G38" i="2"/>
  <c r="C38" i="2"/>
</calcChain>
</file>

<file path=xl/sharedStrings.xml><?xml version="1.0" encoding="utf-8"?>
<sst xmlns="http://schemas.openxmlformats.org/spreadsheetml/2006/main" count="457" uniqueCount="110">
  <si>
    <t>Special Agreement Information</t>
  </si>
  <si>
    <t>Table 1a: Potable Water</t>
  </si>
  <si>
    <t>Part A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</si>
  <si>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</si>
  <si>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</si>
  <si>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</si>
  <si>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</si>
  <si>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</si>
  <si>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</si>
  <si>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</si>
  <si>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</si>
  <si>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</si>
  <si>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</si>
  <si>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</si>
  <si>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</si>
  <si>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</si>
  <si>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2014-15</t>
  </si>
  <si>
    <t>2015-16</t>
  </si>
  <si>
    <t>2016-17</t>
  </si>
  <si>
    <t xml:space="preserve">Total </t>
  </si>
  <si>
    <t>Table 1b: Non-Potable Water</t>
  </si>
  <si>
    <t>Name and reference number of customer to whom non-potable water services is provided</t>
  </si>
  <si>
    <t>Table 2: Sewerage</t>
  </si>
  <si>
    <t>Name and reference number of customer to whom sewerage services is provided</t>
  </si>
  <si>
    <t>Table 3: Trade Effluent</t>
  </si>
  <si>
    <t>TRADE EFFLUENT SERVICES SUPPLIED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</si>
  <si>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</si>
  <si>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</si>
  <si>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</si>
  <si>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</si>
  <si>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</si>
  <si>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</si>
  <si>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</si>
  <si>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</si>
  <si>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</si>
  <si>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</si>
  <si>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</si>
  <si>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</si>
  <si>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</si>
  <si>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</si>
  <si>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</si>
  <si>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</si>
  <si>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</si>
  <si>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</si>
  <si>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</si>
  <si>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Estimate</t>
  </si>
  <si>
    <t>Forecast</t>
  </si>
  <si>
    <t>Table 1a: Water services received</t>
  </si>
  <si>
    <t>Name of Appointee and site to which appointee supplies water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</si>
  <si>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</si>
  <si>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</si>
  <si>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</si>
  <si>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</si>
  <si>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</si>
  <si>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</si>
  <si>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There are no special agreements for sewerage services</t>
  </si>
  <si>
    <t>There are no special agreements for trade effluent services</t>
  </si>
  <si>
    <t>Company Name: Anglian Water</t>
  </si>
  <si>
    <t>ANHPOT1</t>
  </si>
  <si>
    <t>ANHPOT2</t>
  </si>
  <si>
    <t>ANHPOT3</t>
  </si>
  <si>
    <t>ANHPOT4</t>
  </si>
  <si>
    <t>ANHPOT5</t>
  </si>
  <si>
    <t>ANHNONPOT1</t>
  </si>
  <si>
    <t>ANHNONPOT6</t>
  </si>
  <si>
    <t xml:space="preserve">ANHBWI1 </t>
  </si>
  <si>
    <t xml:space="preserve">ANHBWI2 </t>
  </si>
  <si>
    <t>ANHBWI3</t>
  </si>
  <si>
    <t>ANHBWI4</t>
  </si>
  <si>
    <t>ANHBWI5</t>
  </si>
  <si>
    <t>ANHBWI6a</t>
  </si>
  <si>
    <t>ANHBWI6b</t>
  </si>
  <si>
    <t>ANHBWI8</t>
  </si>
  <si>
    <t>ANHBWI9</t>
  </si>
  <si>
    <t>ANHBWI10</t>
  </si>
  <si>
    <t>ANHBWI11</t>
  </si>
  <si>
    <t>ANHBWI12</t>
  </si>
  <si>
    <t>ANHBWI13</t>
  </si>
  <si>
    <t>ANHBWI14</t>
  </si>
  <si>
    <t>ANHBWI20</t>
  </si>
  <si>
    <t>ANHBWE1a</t>
  </si>
  <si>
    <t>ANHBWE2a</t>
  </si>
  <si>
    <t>ANHBWE2b</t>
  </si>
  <si>
    <t>ANHBWE2c</t>
  </si>
  <si>
    <t xml:space="preserve">ANHBWE3 </t>
  </si>
  <si>
    <t xml:space="preserve">ANHBWE4 </t>
  </si>
  <si>
    <t xml:space="preserve">ANHBWE5 </t>
  </si>
  <si>
    <t xml:space="preserve">ANHBWE6 </t>
  </si>
  <si>
    <t xml:space="preserve">ANHBWE7 </t>
  </si>
  <si>
    <t xml:space="preserve">ANHBWE8 </t>
  </si>
  <si>
    <t xml:space="preserve">ANHBWE9 </t>
  </si>
  <si>
    <t>ANHBWE10</t>
  </si>
  <si>
    <t>ANHBWE11</t>
  </si>
  <si>
    <t>ANHBWE13</t>
  </si>
  <si>
    <t>ANHBWE12</t>
  </si>
  <si>
    <t>ANHBWE14</t>
  </si>
  <si>
    <t>ANHBWE15</t>
  </si>
  <si>
    <t>ANHBWE16</t>
  </si>
  <si>
    <t>ANHBWE18</t>
  </si>
  <si>
    <t>ANHBWE17a</t>
  </si>
  <si>
    <t>ANHBWE17b</t>
  </si>
  <si>
    <t>ANHBSSR1</t>
  </si>
  <si>
    <t xml:space="preserve">ANHBSSS1 </t>
  </si>
  <si>
    <t xml:space="preserve">ANHBSSS2 </t>
  </si>
  <si>
    <t xml:space="preserve">ANHBSSS3 </t>
  </si>
  <si>
    <t xml:space="preserve">ANHBSSS4 </t>
  </si>
  <si>
    <t xml:space="preserve">ANHBSSS5 </t>
  </si>
  <si>
    <t xml:space="preserve">ANHBSSS6 </t>
  </si>
  <si>
    <t xml:space="preserve">ANHBSSS7 </t>
  </si>
  <si>
    <t>Bulk Supply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</si>
</sst>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(#,##0\)"/>
    <numFmt numFmtId="165" formatCode="0.0000"/>
    <numFmt numFmtId="166" formatCode="#,##0_ ;\-#,##0\ "/>
  </numFmts>
  <fonts count="20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3"/>
      <color theme="4"/>
      <name val="Franklin Gothic Demi"/>
      <family val="2"/>
      <scheme val="major"/>
    </font>
    <font>
      <sz val="12"/>
      <name val="Arial MT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Rounded MT Bold"/>
      <family val="2"/>
    </font>
    <font>
      <sz val="13"/>
      <color theme="2"/>
      <name val="Arial Rounded MT Bold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45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5"/>
      </top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indexed="64"/>
      </bottom>
      <diagonal/>
    </border>
    <border>
      <left style="thin">
        <color indexed="64"/>
      </left>
      <right style="thin">
        <color theme="5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5" borderId="0"/>
    <xf numFmtId="43" fontId="19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0" fontId="6" fillId="2" borderId="3" xfId="2" applyNumberFormat="1" applyFont="1" applyFill="1" applyBorder="1" applyAlignment="1">
      <alignment horizontal="center" vertical="top"/>
    </xf>
    <xf numFmtId="0" fontId="7" fillId="3" borderId="4" xfId="2" applyFont="1" applyFill="1" applyBorder="1" applyAlignment="1">
      <alignment vertical="center" wrapText="1"/>
    </xf>
    <xf numFmtId="3" fontId="7" fillId="3" borderId="4" xfId="2" applyNumberFormat="1" applyFont="1" applyFill="1" applyBorder="1" applyAlignment="1">
      <alignment horizontal="right" vertical="center" wrapText="1"/>
    </xf>
    <xf numFmtId="165" fontId="7" fillId="3" borderId="4" xfId="2" applyNumberFormat="1" applyFont="1" applyFill="1" applyBorder="1" applyAlignment="1">
      <alignment horizontal="right" vertical="center" wrapText="1"/>
    </xf>
    <xf numFmtId="164" fontId="7" fillId="3" borderId="4" xfId="2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top" wrapText="1"/>
    </xf>
    <xf numFmtId="0" fontId="7" fillId="0" borderId="0" xfId="2" applyFont="1" applyAlignment="1">
      <alignment vertical="top" wrapText="1"/>
    </xf>
    <xf numFmtId="0" fontId="9" fillId="3" borderId="8" xfId="1" applyNumberFormat="1" applyFont="1" applyFill="1" applyBorder="1" applyAlignment="1">
      <alignment horizontal="left"/>
    </xf>
    <xf numFmtId="164" fontId="9" fillId="3" borderId="9" xfId="1" applyNumberFormat="1" applyFont="1" applyFill="1" applyBorder="1" applyAlignment="1">
      <alignment horizontal="right"/>
    </xf>
    <xf numFmtId="165" fontId="9" fillId="3" borderId="9" xfId="1" applyNumberFormat="1" applyFont="1" applyFill="1" applyBorder="1" applyAlignment="1">
      <alignment horizontal="right"/>
    </xf>
    <xf numFmtId="164" fontId="9" fillId="3" borderId="10" xfId="1" applyNumberFormat="1" applyFont="1" applyFill="1" applyBorder="1" applyAlignment="1">
      <alignment horizontal="right"/>
    </xf>
    <xf numFmtId="0" fontId="1" fillId="0" borderId="0" xfId="1" applyFont="1"/>
    <xf numFmtId="0" fontId="10" fillId="3" borderId="11" xfId="1" applyNumberFormat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 applyAlignment="1">
      <alignment horizontal="right"/>
    </xf>
    <xf numFmtId="3" fontId="12" fillId="4" borderId="12" xfId="1" applyNumberFormat="1" applyFont="1" applyFill="1" applyBorder="1" applyAlignment="1">
      <alignment horizontal="right"/>
    </xf>
    <xf numFmtId="0" fontId="9" fillId="3" borderId="14" xfId="1" applyNumberFormat="1" applyFont="1" applyFill="1" applyBorder="1" applyAlignment="1">
      <alignment horizontal="left"/>
    </xf>
    <xf numFmtId="164" fontId="9" fillId="3" borderId="15" xfId="1" applyNumberFormat="1" applyFont="1" applyFill="1" applyBorder="1" applyAlignment="1">
      <alignment horizontal="right"/>
    </xf>
    <xf numFmtId="165" fontId="9" fillId="3" borderId="15" xfId="1" applyNumberFormat="1" applyFont="1" applyFill="1" applyBorder="1" applyAlignment="1">
      <alignment horizontal="right"/>
    </xf>
    <xf numFmtId="164" fontId="9" fillId="3" borderId="16" xfId="1" applyNumberFormat="1" applyFont="1" applyFill="1" applyBorder="1" applyAlignment="1">
      <alignment horizontal="right"/>
    </xf>
    <xf numFmtId="3" fontId="7" fillId="3" borderId="4" xfId="2" applyNumberFormat="1" applyFont="1" applyFill="1" applyBorder="1" applyAlignment="1">
      <alignment horizontal="center" vertical="center" wrapText="1"/>
    </xf>
    <xf numFmtId="165" fontId="7" fillId="3" borderId="4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9" fillId="3" borderId="18" xfId="1" applyNumberFormat="1" applyFont="1" applyFill="1" applyBorder="1" applyAlignment="1">
      <alignment horizontal="left"/>
    </xf>
    <xf numFmtId="164" fontId="9" fillId="3" borderId="19" xfId="1" applyNumberFormat="1" applyFont="1" applyFill="1" applyBorder="1" applyAlignment="1">
      <alignment horizontal="right"/>
    </xf>
    <xf numFmtId="165" fontId="9" fillId="3" borderId="19" xfId="1" applyNumberFormat="1" applyFont="1" applyFill="1" applyBorder="1" applyAlignment="1">
      <alignment horizontal="right"/>
    </xf>
    <xf numFmtId="164" fontId="9" fillId="3" borderId="20" xfId="1" applyNumberFormat="1" applyFont="1" applyFill="1" applyBorder="1" applyAlignment="1">
      <alignment horizontal="right"/>
    </xf>
    <xf numFmtId="0" fontId="9" fillId="3" borderId="11" xfId="1" applyNumberFormat="1" applyFont="1" applyFill="1" applyBorder="1" applyAlignment="1">
      <alignment horizontal="left"/>
    </xf>
    <xf numFmtId="164" fontId="9" fillId="3" borderId="12" xfId="1" applyNumberFormat="1" applyFont="1" applyFill="1" applyBorder="1" applyAlignment="1">
      <alignment horizontal="right"/>
    </xf>
    <xf numFmtId="0" fontId="6" fillId="2" borderId="24" xfId="3" applyNumberFormat="1" applyFont="1" applyFill="1" applyBorder="1" applyAlignment="1">
      <alignment horizontal="center" vertical="center"/>
    </xf>
    <xf numFmtId="0" fontId="6" fillId="2" borderId="25" xfId="3" applyNumberFormat="1" applyFont="1" applyFill="1" applyBorder="1" applyAlignment="1">
      <alignment horizontal="center" vertical="center"/>
    </xf>
    <xf numFmtId="0" fontId="6" fillId="2" borderId="26" xfId="3" applyNumberFormat="1" applyFont="1" applyFill="1" applyBorder="1" applyAlignment="1">
      <alignment horizontal="centerContinuous" vertical="center"/>
    </xf>
    <xf numFmtId="0" fontId="6" fillId="2" borderId="27" xfId="3" applyNumberFormat="1" applyFont="1" applyFill="1" applyBorder="1" applyAlignment="1">
      <alignment horizontal="centerContinuous" vertical="center"/>
    </xf>
    <xf numFmtId="0" fontId="6" fillId="2" borderId="28" xfId="3" applyNumberFormat="1" applyFont="1" applyFill="1" applyBorder="1" applyAlignment="1">
      <alignment horizontal="centerContinuous" vertical="center"/>
    </xf>
    <xf numFmtId="0" fontId="6" fillId="2" borderId="29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6" fillId="2" borderId="29" xfId="3" applyNumberFormat="1" applyFont="1" applyFill="1" applyBorder="1" applyAlignment="1">
      <alignment horizontal="centerContinuous" vertical="center"/>
    </xf>
    <xf numFmtId="165" fontId="1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65" fontId="8" fillId="0" borderId="0" xfId="1" applyNumberFormat="1" applyFont="1" applyBorder="1" applyAlignment="1">
      <alignment horizontal="right"/>
    </xf>
    <xf numFmtId="164" fontId="17" fillId="3" borderId="9" xfId="3" applyNumberFormat="1" applyFont="1" applyFill="1" applyBorder="1" applyAlignment="1">
      <alignment horizontal="right" vertical="center"/>
    </xf>
    <xf numFmtId="0" fontId="17" fillId="3" borderId="11" xfId="3" applyNumberFormat="1" applyFont="1" applyFill="1" applyBorder="1" applyAlignment="1">
      <alignment horizontal="left" vertical="center"/>
    </xf>
    <xf numFmtId="164" fontId="18" fillId="4" borderId="0" xfId="1" applyNumberFormat="1" applyFont="1" applyFill="1" applyBorder="1" applyAlignment="1">
      <alignment horizontal="right"/>
    </xf>
    <xf numFmtId="164" fontId="17" fillId="3" borderId="0" xfId="3" applyNumberFormat="1" applyFont="1" applyFill="1" applyBorder="1" applyAlignment="1">
      <alignment horizontal="right" vertical="center"/>
    </xf>
    <xf numFmtId="164" fontId="18" fillId="4" borderId="12" xfId="1" applyNumberFormat="1" applyFont="1" applyFill="1" applyBorder="1" applyAlignment="1">
      <alignment horizontal="right"/>
    </xf>
    <xf numFmtId="0" fontId="17" fillId="3" borderId="18" xfId="3" applyNumberFormat="1" applyFont="1" applyFill="1" applyBorder="1" applyAlignment="1">
      <alignment horizontal="left" vertical="center"/>
    </xf>
    <xf numFmtId="164" fontId="17" fillId="3" borderId="19" xfId="3" applyNumberFormat="1" applyFont="1" applyFill="1" applyBorder="1" applyAlignment="1">
      <alignment horizontal="right" vertical="center"/>
    </xf>
    <xf numFmtId="164" fontId="17" fillId="3" borderId="12" xfId="3" applyNumberFormat="1" applyFont="1" applyFill="1" applyBorder="1" applyAlignment="1">
      <alignment horizontal="right" vertical="center"/>
    </xf>
    <xf numFmtId="0" fontId="6" fillId="2" borderId="30" xfId="3" applyNumberFormat="1" applyFont="1" applyFill="1" applyBorder="1" applyAlignment="1">
      <alignment horizontal="centerContinuous" vertical="center"/>
    </xf>
    <xf numFmtId="0" fontId="6" fillId="2" borderId="31" xfId="3" applyNumberFormat="1" applyFont="1" applyFill="1" applyBorder="1" applyAlignment="1">
      <alignment horizontal="centerContinuous" vertical="center"/>
    </xf>
    <xf numFmtId="0" fontId="6" fillId="2" borderId="32" xfId="3" applyNumberFormat="1" applyFont="1" applyFill="1" applyBorder="1" applyAlignment="1">
      <alignment horizontal="centerContinuous" vertical="center"/>
    </xf>
    <xf numFmtId="0" fontId="6" fillId="2" borderId="33" xfId="3" applyNumberFormat="1" applyFont="1" applyFill="1" applyBorder="1" applyAlignment="1">
      <alignment horizontal="centerContinuous" vertical="center"/>
    </xf>
    <xf numFmtId="0" fontId="6" fillId="2" borderId="34" xfId="3" applyNumberFormat="1" applyFont="1" applyFill="1" applyBorder="1" applyAlignment="1">
      <alignment horizontal="center" vertical="center"/>
    </xf>
    <xf numFmtId="0" fontId="6" fillId="2" borderId="35" xfId="3" applyNumberFormat="1" applyFont="1" applyFill="1" applyBorder="1" applyAlignment="1">
      <alignment horizontal="center" vertical="center"/>
    </xf>
    <xf numFmtId="0" fontId="6" fillId="2" borderId="36" xfId="3" applyNumberFormat="1" applyFont="1" applyFill="1" applyBorder="1" applyAlignment="1">
      <alignment horizontal="centerContinuous" vertical="center"/>
    </xf>
    <xf numFmtId="0" fontId="6" fillId="2" borderId="36" xfId="3" applyNumberFormat="1" applyFont="1" applyFill="1" applyBorder="1" applyAlignment="1">
      <alignment horizontal="center" vertical="center"/>
    </xf>
    <xf numFmtId="164" fontId="17" fillId="3" borderId="37" xfId="3" applyNumberFormat="1" applyFont="1" applyFill="1" applyBorder="1" applyAlignment="1">
      <alignment horizontal="right" vertical="center"/>
    </xf>
    <xf numFmtId="164" fontId="17" fillId="3" borderId="38" xfId="3" applyNumberFormat="1" applyFont="1" applyFill="1" applyBorder="1" applyAlignment="1">
      <alignment horizontal="right" vertical="center"/>
    </xf>
    <xf numFmtId="164" fontId="17" fillId="3" borderId="35" xfId="3" applyNumberFormat="1" applyFont="1" applyFill="1" applyBorder="1" applyAlignment="1">
      <alignment horizontal="right" vertical="center"/>
    </xf>
    <xf numFmtId="164" fontId="18" fillId="4" borderId="13" xfId="1" applyNumberFormat="1" applyFont="1" applyFill="1" applyBorder="1" applyAlignment="1">
      <alignment horizontal="right"/>
    </xf>
    <xf numFmtId="164" fontId="17" fillId="3" borderId="39" xfId="3" applyNumberFormat="1" applyFont="1" applyFill="1" applyBorder="1" applyAlignment="1">
      <alignment horizontal="right" vertical="center"/>
    </xf>
    <xf numFmtId="164" fontId="17" fillId="3" borderId="40" xfId="3" applyNumberFormat="1" applyFont="1" applyFill="1" applyBorder="1" applyAlignment="1">
      <alignment horizontal="right" vertical="center"/>
    </xf>
    <xf numFmtId="164" fontId="17" fillId="3" borderId="41" xfId="3" applyNumberFormat="1" applyFont="1" applyFill="1" applyBorder="1" applyAlignment="1">
      <alignment horizontal="right" vertical="center"/>
    </xf>
    <xf numFmtId="164" fontId="17" fillId="3" borderId="15" xfId="3" applyNumberFormat="1" applyFont="1" applyFill="1" applyBorder="1" applyAlignment="1">
      <alignment horizontal="right" vertical="center"/>
    </xf>
    <xf numFmtId="164" fontId="17" fillId="3" borderId="17" xfId="3" applyNumberFormat="1" applyFont="1" applyFill="1" applyBorder="1" applyAlignment="1">
      <alignment horizontal="right" vertical="center"/>
    </xf>
    <xf numFmtId="0" fontId="1" fillId="0" borderId="0" xfId="1" applyBorder="1"/>
    <xf numFmtId="0" fontId="7" fillId="0" borderId="0" xfId="1" applyFont="1" applyBorder="1"/>
    <xf numFmtId="0" fontId="7" fillId="3" borderId="4" xfId="2" applyFont="1" applyFill="1" applyBorder="1" applyAlignment="1">
      <alignment wrapText="1"/>
    </xf>
    <xf numFmtId="0" fontId="7" fillId="0" borderId="0" xfId="1" applyFont="1" applyAlignment="1"/>
    <xf numFmtId="0" fontId="7" fillId="0" borderId="0" xfId="1" applyFont="1" applyBorder="1" applyAlignment="1"/>
    <xf numFmtId="0" fontId="7" fillId="0" borderId="0" xfId="2" applyFont="1" applyBorder="1" applyAlignment="1">
      <alignment vertical="top" wrapText="1"/>
    </xf>
    <xf numFmtId="0" fontId="7" fillId="3" borderId="8" xfId="2" applyFont="1" applyFill="1" applyBorder="1" applyAlignment="1">
      <alignment vertical="top" wrapText="1"/>
    </xf>
    <xf numFmtId="3" fontId="7" fillId="3" borderId="9" xfId="2" applyNumberFormat="1" applyFont="1" applyFill="1" applyBorder="1" applyAlignment="1">
      <alignment horizontal="right" vertical="top" wrapText="1"/>
    </xf>
    <xf numFmtId="165" fontId="7" fillId="3" borderId="9" xfId="2" applyNumberFormat="1" applyFont="1" applyFill="1" applyBorder="1" applyAlignment="1">
      <alignment horizontal="right" vertical="top" wrapText="1"/>
    </xf>
    <xf numFmtId="164" fontId="7" fillId="3" borderId="9" xfId="2" applyNumberFormat="1" applyFont="1" applyFill="1" applyBorder="1" applyAlignment="1">
      <alignment horizontal="right" vertical="top" wrapText="1"/>
    </xf>
    <xf numFmtId="3" fontId="7" fillId="3" borderId="10" xfId="2" applyNumberFormat="1" applyFont="1" applyFill="1" applyBorder="1" applyAlignment="1">
      <alignment horizontal="right" vertical="top" wrapText="1"/>
    </xf>
    <xf numFmtId="164" fontId="7" fillId="3" borderId="10" xfId="2" applyNumberFormat="1" applyFont="1" applyFill="1" applyBorder="1" applyAlignment="1">
      <alignment horizontal="right" vertical="top" wrapText="1"/>
    </xf>
    <xf numFmtId="164" fontId="17" fillId="3" borderId="20" xfId="3" applyNumberFormat="1" applyFont="1" applyFill="1" applyBorder="1" applyAlignment="1">
      <alignment horizontal="right" vertical="center"/>
    </xf>
    <xf numFmtId="164" fontId="17" fillId="3" borderId="8" xfId="3" applyNumberFormat="1" applyFont="1" applyFill="1" applyBorder="1" applyAlignment="1">
      <alignment horizontal="right" vertical="center"/>
    </xf>
    <xf numFmtId="164" fontId="17" fillId="3" borderId="10" xfId="3" applyNumberFormat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0" fontId="7" fillId="3" borderId="4" xfId="2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166" fontId="7" fillId="3" borderId="4" xfId="4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>
      <alignment horizontal="left" vertical="center"/>
    </xf>
    <xf numFmtId="0" fontId="7" fillId="3" borderId="4" xfId="2" applyFont="1" applyFill="1" applyBorder="1" applyAlignment="1">
      <alignment horizontal="left" vertical="center" wrapText="1"/>
    </xf>
    <xf numFmtId="0" fontId="7" fillId="0" borderId="4" xfId="1" applyFont="1" applyBorder="1" applyAlignment="1"/>
    <xf numFmtId="0" fontId="7" fillId="0" borderId="43" xfId="1" applyFont="1" applyBorder="1" applyAlignment="1"/>
    <xf numFmtId="0" fontId="7" fillId="0" borderId="42" xfId="1" applyFont="1" applyBorder="1" applyAlignment="1"/>
    <xf numFmtId="0" fontId="7" fillId="0" borderId="44" xfId="1" applyFont="1" applyBorder="1" applyAlignment="1"/>
    <xf numFmtId="0" fontId="13" fillId="2" borderId="5" xfId="1" applyNumberFormat="1" applyFont="1" applyFill="1" applyBorder="1" applyAlignment="1">
      <alignment horizontal="left" vertical="center"/>
    </xf>
    <xf numFmtId="0" fontId="13" fillId="2" borderId="6" xfId="1" applyNumberFormat="1" applyFont="1" applyFill="1" applyBorder="1" applyAlignment="1">
      <alignment horizontal="left" vertical="center"/>
    </xf>
    <xf numFmtId="0" fontId="13" fillId="2" borderId="7" xfId="1" applyNumberFormat="1" applyFont="1" applyFill="1" applyBorder="1" applyAlignment="1">
      <alignment horizontal="left" vertical="center"/>
    </xf>
    <xf numFmtId="0" fontId="16" fillId="0" borderId="21" xfId="1" applyNumberFormat="1" applyFont="1" applyBorder="1" applyAlignment="1">
      <alignment horizontal="center"/>
    </xf>
    <xf numFmtId="0" fontId="16" fillId="0" borderId="22" xfId="1" applyNumberFormat="1" applyFont="1" applyBorder="1" applyAlignment="1">
      <alignment horizontal="center"/>
    </xf>
    <xf numFmtId="0" fontId="16" fillId="0" borderId="23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left" vertical="center"/>
    </xf>
    <xf numFmtId="0" fontId="6" fillId="2" borderId="1" xfId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 wrapText="1"/>
    </xf>
    <xf numFmtId="0" fontId="6" fillId="2" borderId="3" xfId="1" applyNumberFormat="1" applyFont="1" applyFill="1" applyBorder="1" applyAlignment="1">
      <alignment vertical="center" wrapText="1"/>
    </xf>
    <xf numFmtId="0" fontId="7" fillId="0" borderId="35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7" fillId="0" borderId="13" xfId="2" applyFont="1" applyBorder="1" applyAlignment="1">
      <alignment horizontal="center" vertical="top" wrapText="1"/>
    </xf>
    <xf numFmtId="0" fontId="7" fillId="0" borderId="41" xfId="2" applyFont="1" applyBorder="1" applyAlignment="1">
      <alignment horizontal="center" vertical="top" wrapText="1"/>
    </xf>
    <xf numFmtId="0" fontId="7" fillId="0" borderId="15" xfId="2" applyFont="1" applyBorder="1" applyAlignment="1">
      <alignment horizontal="center" vertical="top" wrapText="1"/>
    </xf>
    <xf numFmtId="0" fontId="7" fillId="0" borderId="17" xfId="2" applyFont="1" applyBorder="1" applyAlignment="1">
      <alignment horizontal="center" vertical="top" wrapText="1"/>
    </xf>
    <xf numFmtId="0" fontId="1" fillId="0" borderId="41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7" xfId="1" applyBorder="1" applyAlignment="1">
      <alignment horizontal="center"/>
    </xf>
    <xf numFmtId="165" fontId="8" fillId="0" borderId="35" xfId="1" applyNumberFormat="1" applyFont="1" applyBorder="1" applyAlignment="1">
      <alignment horizontal="center" vertical="top" wrapText="1"/>
    </xf>
    <xf numFmtId="165" fontId="8" fillId="0" borderId="0" xfId="1" applyNumberFormat="1" applyFont="1" applyBorder="1" applyAlignment="1">
      <alignment horizontal="center" vertical="top" wrapText="1"/>
    </xf>
    <xf numFmtId="165" fontId="8" fillId="0" borderId="13" xfId="1" applyNumberFormat="1" applyFont="1" applyBorder="1" applyAlignment="1">
      <alignment horizontal="center" vertical="top" wrapText="1"/>
    </xf>
    <xf numFmtId="165" fontId="8" fillId="0" borderId="41" xfId="1" applyNumberFormat="1" applyFont="1" applyBorder="1" applyAlignment="1">
      <alignment horizontal="center" vertical="top" wrapText="1"/>
    </xf>
    <xf numFmtId="165" fontId="8" fillId="0" borderId="15" xfId="1" applyNumberFormat="1" applyFont="1" applyBorder="1" applyAlignment="1">
      <alignment horizontal="center" vertical="top" wrapText="1"/>
    </xf>
    <xf numFmtId="165" fontId="8" fillId="0" borderId="17" xfId="1" applyNumberFormat="1" applyFont="1" applyBorder="1" applyAlignment="1">
      <alignment horizontal="center" vertical="top" wrapText="1"/>
    </xf>
    <xf numFmtId="0" fontId="7" fillId="3" borderId="21" xfId="2" applyFont="1" applyFill="1" applyBorder="1" applyAlignment="1">
      <alignment horizontal="center" vertical="top" wrapText="1"/>
    </xf>
    <xf numFmtId="0" fontId="7" fillId="3" borderId="22" xfId="2" applyFont="1" applyFill="1" applyBorder="1" applyAlignment="1">
      <alignment horizontal="center" vertical="top" wrapText="1"/>
    </xf>
    <xf numFmtId="0" fontId="7" fillId="3" borderId="23" xfId="2" applyFont="1" applyFill="1" applyBorder="1" applyAlignment="1">
      <alignment horizontal="center" vertical="top" wrapText="1"/>
    </xf>
    <xf numFmtId="0" fontId="7" fillId="3" borderId="18" xfId="2" applyFont="1" applyFill="1" applyBorder="1" applyAlignment="1">
      <alignment horizontal="center" vertical="top" wrapText="1"/>
    </xf>
    <xf numFmtId="0" fontId="7" fillId="3" borderId="19" xfId="2" applyFont="1" applyFill="1" applyBorder="1" applyAlignment="1">
      <alignment horizontal="center" vertical="top" wrapText="1"/>
    </xf>
    <xf numFmtId="0" fontId="7" fillId="3" borderId="20" xfId="2" applyFont="1" applyFill="1" applyBorder="1" applyAlignment="1">
      <alignment horizontal="center" vertical="top" wrapText="1"/>
    </xf>
    <xf numFmtId="165" fontId="7" fillId="3" borderId="8" xfId="2" applyNumberFormat="1" applyFont="1" applyFill="1" applyBorder="1" applyAlignment="1">
      <alignment horizontal="center" vertical="center" wrapText="1"/>
    </xf>
    <xf numFmtId="165" fontId="7" fillId="3" borderId="9" xfId="2" applyNumberFormat="1" applyFont="1" applyFill="1" applyBorder="1" applyAlignment="1">
      <alignment horizontal="center" vertical="center" wrapText="1"/>
    </xf>
    <xf numFmtId="165" fontId="7" fillId="3" borderId="10" xfId="2" applyNumberFormat="1" applyFont="1" applyFill="1" applyBorder="1" applyAlignment="1">
      <alignment horizontal="center" vertical="center" wrapText="1"/>
    </xf>
    <xf numFmtId="165" fontId="7" fillId="3" borderId="11" xfId="2" applyNumberFormat="1" applyFont="1" applyFill="1" applyBorder="1" applyAlignment="1">
      <alignment horizontal="center" vertical="center" wrapText="1"/>
    </xf>
    <xf numFmtId="165" fontId="7" fillId="3" borderId="0" xfId="2" applyNumberFormat="1" applyFont="1" applyFill="1" applyBorder="1" applyAlignment="1">
      <alignment horizontal="center" vertical="center" wrapText="1"/>
    </xf>
    <xf numFmtId="165" fontId="7" fillId="3" borderId="12" xfId="2" applyNumberFormat="1" applyFont="1" applyFill="1" applyBorder="1" applyAlignment="1">
      <alignment horizontal="center" vertical="center" wrapText="1"/>
    </xf>
    <xf numFmtId="165" fontId="7" fillId="3" borderId="18" xfId="2" applyNumberFormat="1" applyFont="1" applyFill="1" applyBorder="1" applyAlignment="1">
      <alignment horizontal="center" vertical="center" wrapText="1"/>
    </xf>
    <xf numFmtId="165" fontId="7" fillId="3" borderId="19" xfId="2" applyNumberFormat="1" applyFont="1" applyFill="1" applyBorder="1" applyAlignment="1">
      <alignment horizontal="center" vertical="center" wrapText="1"/>
    </xf>
    <xf numFmtId="165" fontId="7" fillId="3" borderId="20" xfId="2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</cellXfs>
  <cellStyles count="5">
    <cellStyle name="Comma" xfId="4" builtinId="3"/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8"/>
  <sheetViews>
    <sheetView tabSelected="1" zoomScale="80" zoomScaleNormal="80" workbookViewId="0">
      <selection activeCell="B61" sqref="B61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15" width="17.3984375" style="2" customWidth="1"/>
    <col min="16" max="16384" width="7.8984375" style="2"/>
  </cols>
  <sheetData>
    <row r="2" spans="2:16" ht="18" customHeight="1">
      <c r="B2" s="1" t="s">
        <v>57</v>
      </c>
      <c r="C2" s="94"/>
    </row>
    <row r="3" spans="2:16" ht="18" customHeight="1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6" ht="1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ht="18" customHeight="1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16" ht="18" customHeight="1">
      <c r="B6" s="111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</row>
    <row r="7" spans="2:16" ht="18" customHeight="1">
      <c r="B7" s="112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10</v>
      </c>
      <c r="I7" s="10" t="s">
        <v>11</v>
      </c>
      <c r="J7" s="10" t="s">
        <v>12</v>
      </c>
      <c r="K7" s="10" t="s">
        <v>14</v>
      </c>
      <c r="L7" s="10" t="s">
        <v>10</v>
      </c>
      <c r="M7" s="10" t="s">
        <v>11</v>
      </c>
      <c r="N7" s="10" t="s">
        <v>12</v>
      </c>
      <c r="O7" s="10" t="s">
        <v>15</v>
      </c>
    </row>
    <row r="8" spans="2:16" ht="18" customHeight="1">
      <c r="B8" s="113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18</v>
      </c>
      <c r="M8" s="11" t="s">
        <v>18</v>
      </c>
      <c r="N8" s="11" t="s">
        <v>18</v>
      </c>
      <c r="O8" s="11" t="s">
        <v>18</v>
      </c>
    </row>
    <row r="9" spans="2:16" s="17" customFormat="1" ht="18" customHeight="1">
      <c r="B9" s="99" t="s">
        <v>58</v>
      </c>
      <c r="C9" s="13">
        <v>157878</v>
      </c>
      <c r="D9" s="14">
        <v>0.31580000000000003</v>
      </c>
      <c r="E9" s="15">
        <v>165763.03</v>
      </c>
      <c r="F9" s="15">
        <v>-2319.5</v>
      </c>
      <c r="G9" s="13">
        <v>213301.40240000002</v>
      </c>
      <c r="H9" s="14">
        <v>0.3221</v>
      </c>
      <c r="I9" s="15">
        <v>169045.14</v>
      </c>
      <c r="J9" s="15"/>
      <c r="K9" s="13">
        <v>219897.64380000002</v>
      </c>
      <c r="L9" s="14">
        <v>0.32550000000000001</v>
      </c>
      <c r="M9" s="15">
        <v>170826</v>
      </c>
      <c r="N9" s="15"/>
      <c r="O9" s="13">
        <v>222215.28899999999</v>
      </c>
      <c r="P9" s="16"/>
    </row>
    <row r="10" spans="2:16" s="17" customFormat="1" ht="18" customHeight="1">
      <c r="B10" s="99" t="s">
        <v>59</v>
      </c>
      <c r="C10" s="13">
        <v>119110</v>
      </c>
      <c r="D10" s="14">
        <v>0.31580000000000003</v>
      </c>
      <c r="E10" s="15">
        <v>52943.15</v>
      </c>
      <c r="F10" s="15">
        <v>-9729.2900000000009</v>
      </c>
      <c r="G10" s="13">
        <v>80828.79800000001</v>
      </c>
      <c r="H10" s="14">
        <v>0.3221</v>
      </c>
      <c r="I10" s="15">
        <v>53991.42</v>
      </c>
      <c r="J10" s="15"/>
      <c r="K10" s="13">
        <v>92356.750999999989</v>
      </c>
      <c r="L10" s="14">
        <v>0.32550000000000001</v>
      </c>
      <c r="M10" s="15">
        <v>54560</v>
      </c>
      <c r="N10" s="15"/>
      <c r="O10" s="13">
        <v>93330.304999999993</v>
      </c>
      <c r="P10" s="16"/>
    </row>
    <row r="11" spans="2:16" s="17" customFormat="1" ht="18" customHeight="1">
      <c r="B11" s="99" t="s">
        <v>60</v>
      </c>
      <c r="C11" s="13">
        <v>153263</v>
      </c>
      <c r="D11" s="14">
        <v>0.31580000000000003</v>
      </c>
      <c r="E11" s="15">
        <v>138140.41</v>
      </c>
      <c r="F11" s="15">
        <v>-1132.33</v>
      </c>
      <c r="G11" s="13">
        <v>185408.53540000002</v>
      </c>
      <c r="H11" s="14">
        <v>0.3221</v>
      </c>
      <c r="I11" s="15">
        <v>140875.59</v>
      </c>
      <c r="J11" s="15"/>
      <c r="K11" s="13">
        <v>190241.6023</v>
      </c>
      <c r="L11" s="14">
        <v>0.32550000000000001</v>
      </c>
      <c r="M11" s="15">
        <v>142360</v>
      </c>
      <c r="N11" s="15"/>
      <c r="O11" s="13">
        <v>192247.10649999999</v>
      </c>
      <c r="P11" s="16"/>
    </row>
    <row r="12" spans="2:16" s="17" customFormat="1" ht="18" customHeight="1">
      <c r="B12" s="99" t="s">
        <v>61</v>
      </c>
      <c r="C12" s="13">
        <v>2639</v>
      </c>
      <c r="D12" s="14">
        <v>1.2874000000000001</v>
      </c>
      <c r="E12" s="15">
        <v>104</v>
      </c>
      <c r="F12" s="15">
        <v>-3472.4196000000002</v>
      </c>
      <c r="G12" s="13">
        <v>29.028999999999996</v>
      </c>
      <c r="H12" s="14">
        <v>1.1674</v>
      </c>
      <c r="I12" s="15">
        <v>6</v>
      </c>
      <c r="J12" s="15">
        <v>-3057.7395999999999</v>
      </c>
      <c r="K12" s="13">
        <v>29.028999999999996</v>
      </c>
      <c r="L12" s="14">
        <v>1.1677999999999999</v>
      </c>
      <c r="M12" s="15">
        <v>51</v>
      </c>
      <c r="N12" s="15">
        <v>-3103.7952</v>
      </c>
      <c r="O12" s="13">
        <v>29.028999999999996</v>
      </c>
      <c r="P12" s="16"/>
    </row>
    <row r="13" spans="2:16" s="17" customFormat="1" ht="18" customHeight="1">
      <c r="B13" s="99" t="s">
        <v>62</v>
      </c>
      <c r="C13" s="13">
        <v>28412</v>
      </c>
      <c r="D13" s="14">
        <v>1.1881999999999999</v>
      </c>
      <c r="E13" s="15">
        <v>600</v>
      </c>
      <c r="F13" s="15">
        <v>-34046.606399999997</v>
      </c>
      <c r="G13" s="13">
        <v>312.53199999999924</v>
      </c>
      <c r="H13" s="14">
        <v>1.0525</v>
      </c>
      <c r="I13" s="15">
        <v>266</v>
      </c>
      <c r="J13" s="15">
        <v>-29857.098000000002</v>
      </c>
      <c r="K13" s="13">
        <v>312.53199999999924</v>
      </c>
      <c r="L13" s="14">
        <v>1.0789</v>
      </c>
      <c r="M13" s="15">
        <v>273</v>
      </c>
      <c r="N13" s="15">
        <v>-30614.174800000001</v>
      </c>
      <c r="O13" s="13">
        <v>312.53199999999924</v>
      </c>
      <c r="P13" s="16"/>
    </row>
    <row r="14" spans="2:16" s="17" customFormat="1" ht="18" customHeight="1"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P14" s="16"/>
    </row>
    <row r="15" spans="2:16" ht="18" customHeight="1">
      <c r="B15" s="18"/>
      <c r="C15" s="19"/>
      <c r="D15" s="20"/>
      <c r="E15" s="19"/>
      <c r="F15" s="19"/>
      <c r="G15" s="19"/>
      <c r="H15" s="20"/>
      <c r="I15" s="19"/>
      <c r="J15" s="19"/>
      <c r="K15" s="19"/>
      <c r="L15" s="20"/>
      <c r="M15" s="19"/>
      <c r="N15" s="19"/>
      <c r="O15" s="21"/>
      <c r="P15" s="22"/>
    </row>
    <row r="16" spans="2:16" ht="18" customHeight="1">
      <c r="B16" s="23" t="s">
        <v>19</v>
      </c>
      <c r="C16" s="24">
        <f>SUM(C9:C13)</f>
        <v>461302</v>
      </c>
      <c r="D16" s="25"/>
      <c r="E16" s="26"/>
      <c r="F16" s="26"/>
      <c r="G16" s="24">
        <f>SUM(G9:G13)</f>
        <v>479880.29680000001</v>
      </c>
      <c r="H16" s="25"/>
      <c r="I16" s="26"/>
      <c r="J16" s="26"/>
      <c r="K16" s="24">
        <f>SUM(K9:K13)</f>
        <v>502837.55810000002</v>
      </c>
      <c r="L16" s="25"/>
      <c r="M16" s="26"/>
      <c r="N16" s="26"/>
      <c r="O16" s="27">
        <f>SUM(O9:O13)</f>
        <v>508134.26149999996</v>
      </c>
    </row>
    <row r="17" spans="2:16" ht="18" customHeight="1">
      <c r="B17" s="28"/>
      <c r="C17" s="29"/>
      <c r="D17" s="30"/>
      <c r="E17" s="29"/>
      <c r="F17" s="29"/>
      <c r="G17" s="29"/>
      <c r="H17" s="30"/>
      <c r="I17" s="29"/>
      <c r="J17" s="29"/>
      <c r="K17" s="29"/>
      <c r="L17" s="30"/>
      <c r="M17" s="29"/>
      <c r="N17" s="29"/>
      <c r="O17" s="31"/>
    </row>
    <row r="18" spans="2:16" ht="18" customHeight="1">
      <c r="B18" s="5"/>
      <c r="C18" s="4"/>
      <c r="D18" s="4"/>
      <c r="E18" s="4"/>
      <c r="F18" s="4"/>
      <c r="G18" s="4"/>
      <c r="H18" s="6"/>
      <c r="I18" s="4"/>
      <c r="J18" s="4"/>
      <c r="K18" s="4"/>
      <c r="L18" s="7"/>
      <c r="M18" s="4"/>
      <c r="N18" s="4"/>
      <c r="O18" s="4"/>
    </row>
    <row r="19" spans="2:16" ht="18" customHeight="1">
      <c r="B19" s="5" t="s">
        <v>20</v>
      </c>
      <c r="C19" s="4"/>
      <c r="D19" s="4"/>
      <c r="E19" s="4"/>
      <c r="F19" s="4"/>
      <c r="G19" s="4"/>
      <c r="H19" s="6"/>
      <c r="I19" s="4"/>
      <c r="J19" s="4"/>
      <c r="K19" s="4"/>
      <c r="L19" s="7"/>
      <c r="M19" s="4"/>
      <c r="N19" s="4"/>
      <c r="O19" s="4"/>
    </row>
    <row r="20" spans="2:16" ht="18" customHeight="1">
      <c r="B20" s="111" t="s">
        <v>21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5</v>
      </c>
      <c r="M20" s="9" t="s">
        <v>6</v>
      </c>
      <c r="N20" s="9" t="s">
        <v>7</v>
      </c>
      <c r="O20" s="9" t="s">
        <v>8</v>
      </c>
    </row>
    <row r="21" spans="2:16" ht="18" customHeight="1">
      <c r="B21" s="112"/>
      <c r="C21" s="10" t="s">
        <v>9</v>
      </c>
      <c r="D21" s="10" t="s">
        <v>10</v>
      </c>
      <c r="E21" s="10" t="s">
        <v>11</v>
      </c>
      <c r="F21" s="10" t="s">
        <v>12</v>
      </c>
      <c r="G21" s="10" t="s">
        <v>13</v>
      </c>
      <c r="H21" s="10" t="s">
        <v>10</v>
      </c>
      <c r="I21" s="10" t="s">
        <v>11</v>
      </c>
      <c r="J21" s="10" t="s">
        <v>12</v>
      </c>
      <c r="K21" s="10" t="s">
        <v>14</v>
      </c>
      <c r="L21" s="10" t="s">
        <v>10</v>
      </c>
      <c r="M21" s="10" t="s">
        <v>11</v>
      </c>
      <c r="N21" s="10" t="s">
        <v>12</v>
      </c>
      <c r="O21" s="10" t="s">
        <v>15</v>
      </c>
    </row>
    <row r="22" spans="2:16" ht="18" customHeight="1">
      <c r="B22" s="113"/>
      <c r="C22" s="11" t="s">
        <v>16</v>
      </c>
      <c r="D22" s="11" t="s">
        <v>16</v>
      </c>
      <c r="E22" s="11" t="s">
        <v>16</v>
      </c>
      <c r="F22" s="11" t="s">
        <v>16</v>
      </c>
      <c r="G22" s="11" t="s">
        <v>16</v>
      </c>
      <c r="H22" s="11" t="s">
        <v>17</v>
      </c>
      <c r="I22" s="11" t="s">
        <v>17</v>
      </c>
      <c r="J22" s="11" t="s">
        <v>17</v>
      </c>
      <c r="K22" s="11" t="s">
        <v>17</v>
      </c>
      <c r="L22" s="11" t="s">
        <v>18</v>
      </c>
      <c r="M22" s="11" t="s">
        <v>18</v>
      </c>
      <c r="N22" s="11" t="s">
        <v>18</v>
      </c>
      <c r="O22" s="11" t="s">
        <v>18</v>
      </c>
    </row>
    <row r="23" spans="2:16" s="17" customFormat="1" ht="18" customHeight="1">
      <c r="B23" s="99" t="s">
        <v>63</v>
      </c>
      <c r="C23" s="32">
        <v>528920</v>
      </c>
      <c r="D23" s="33">
        <v>1.0114000000000001</v>
      </c>
      <c r="E23" s="34">
        <v>51918.439999999995</v>
      </c>
      <c r="F23" s="34"/>
      <c r="G23" s="32">
        <v>586868.12800000003</v>
      </c>
      <c r="H23" s="33">
        <v>1.0282</v>
      </c>
      <c r="I23" s="34">
        <v>51941</v>
      </c>
      <c r="J23" s="34"/>
      <c r="K23" s="32">
        <v>595776.54399999999</v>
      </c>
      <c r="L23" s="33">
        <v>1.0359</v>
      </c>
      <c r="M23" s="34">
        <v>51941</v>
      </c>
      <c r="N23" s="34"/>
      <c r="O23" s="32">
        <v>599849.228</v>
      </c>
      <c r="P23" s="16"/>
    </row>
    <row r="24" spans="2:16" s="17" customFormat="1" ht="18" customHeight="1">
      <c r="B24" s="99" t="s">
        <v>64</v>
      </c>
      <c r="C24" s="32">
        <v>1287521</v>
      </c>
      <c r="D24" s="33">
        <v>0.66949367769535406</v>
      </c>
      <c r="E24" s="34"/>
      <c r="F24" s="34"/>
      <c r="G24" s="32">
        <v>861987.16940000001</v>
      </c>
      <c r="H24" s="33">
        <v>0.70082500000000003</v>
      </c>
      <c r="I24" s="34"/>
      <c r="J24" s="34"/>
      <c r="K24" s="32">
        <v>902326.90482500009</v>
      </c>
      <c r="L24" s="33">
        <v>0.71205000000000007</v>
      </c>
      <c r="M24" s="34"/>
      <c r="N24" s="34"/>
      <c r="O24" s="32">
        <v>916779.32805000013</v>
      </c>
      <c r="P24" s="16"/>
    </row>
    <row r="25" spans="2:16" s="35" customFormat="1" ht="18" customHeight="1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2:16" ht="18" customHeight="1">
      <c r="B26" s="18"/>
      <c r="C26" s="19"/>
      <c r="D26" s="20"/>
      <c r="E26" s="19"/>
      <c r="F26" s="19"/>
      <c r="G26" s="19"/>
      <c r="H26" s="20"/>
      <c r="I26" s="19"/>
      <c r="J26" s="19"/>
      <c r="K26" s="19"/>
      <c r="L26" s="20"/>
      <c r="M26" s="19"/>
      <c r="N26" s="19"/>
      <c r="O26" s="21"/>
      <c r="P26" s="22"/>
    </row>
    <row r="27" spans="2:16" ht="18" customHeight="1">
      <c r="B27" s="23" t="s">
        <v>19</v>
      </c>
      <c r="C27" s="24">
        <f>SUM(C23:C24)</f>
        <v>1816441</v>
      </c>
      <c r="D27" s="25"/>
      <c r="E27" s="26"/>
      <c r="F27" s="26"/>
      <c r="G27" s="24">
        <f>SUM(G23:G24)</f>
        <v>1448855.2974</v>
      </c>
      <c r="H27" s="25"/>
      <c r="I27" s="26"/>
      <c r="J27" s="26"/>
      <c r="K27" s="24">
        <f>SUM(K23:K24)</f>
        <v>1498103.4488250001</v>
      </c>
      <c r="L27" s="25"/>
      <c r="M27" s="26"/>
      <c r="N27" s="26"/>
      <c r="O27" s="27">
        <f>SUM(O23:O24)</f>
        <v>1516628.5560500002</v>
      </c>
      <c r="P27" s="22"/>
    </row>
    <row r="28" spans="2:16" ht="18" customHeight="1">
      <c r="B28" s="36"/>
      <c r="C28" s="37"/>
      <c r="D28" s="38"/>
      <c r="E28" s="37"/>
      <c r="F28" s="37"/>
      <c r="G28" s="37"/>
      <c r="H28" s="38"/>
      <c r="I28" s="37"/>
      <c r="J28" s="37"/>
      <c r="K28" s="37"/>
      <c r="L28" s="38"/>
      <c r="M28" s="37"/>
      <c r="N28" s="37"/>
      <c r="O28" s="39"/>
      <c r="P28" s="22"/>
    </row>
    <row r="29" spans="2:16" ht="18" customHeight="1">
      <c r="P29" s="22"/>
    </row>
    <row r="30" spans="2:16" ht="18" customHeight="1">
      <c r="B30" s="1" t="s">
        <v>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6" ht="18" customHeight="1">
      <c r="B31" s="111" t="s">
        <v>23</v>
      </c>
      <c r="C31" s="9" t="s">
        <v>4</v>
      </c>
      <c r="D31" s="9" t="s">
        <v>5</v>
      </c>
      <c r="E31" s="9" t="s">
        <v>6</v>
      </c>
      <c r="F31" s="9" t="s">
        <v>7</v>
      </c>
      <c r="G31" s="9" t="s">
        <v>8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5</v>
      </c>
      <c r="M31" s="9" t="s">
        <v>6</v>
      </c>
      <c r="N31" s="9" t="s">
        <v>7</v>
      </c>
      <c r="O31" s="9" t="s">
        <v>8</v>
      </c>
    </row>
    <row r="32" spans="2:16" ht="18" customHeight="1">
      <c r="B32" s="112"/>
      <c r="C32" s="10" t="s">
        <v>9</v>
      </c>
      <c r="D32" s="10" t="s">
        <v>10</v>
      </c>
      <c r="E32" s="10" t="s">
        <v>11</v>
      </c>
      <c r="F32" s="10" t="s">
        <v>12</v>
      </c>
      <c r="G32" s="10" t="s">
        <v>13</v>
      </c>
      <c r="H32" s="10" t="s">
        <v>10</v>
      </c>
      <c r="I32" s="10" t="s">
        <v>11</v>
      </c>
      <c r="J32" s="10" t="s">
        <v>12</v>
      </c>
      <c r="K32" s="10" t="s">
        <v>14</v>
      </c>
      <c r="L32" s="10" t="s">
        <v>10</v>
      </c>
      <c r="M32" s="10" t="s">
        <v>11</v>
      </c>
      <c r="N32" s="10" t="s">
        <v>12</v>
      </c>
      <c r="O32" s="10" t="s">
        <v>15</v>
      </c>
    </row>
    <row r="33" spans="2:20" ht="18" customHeight="1">
      <c r="B33" s="112"/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17</v>
      </c>
      <c r="I33" s="10" t="s">
        <v>17</v>
      </c>
      <c r="J33" s="10" t="s">
        <v>17</v>
      </c>
      <c r="K33" s="10" t="s">
        <v>17</v>
      </c>
      <c r="L33" s="10" t="s">
        <v>18</v>
      </c>
      <c r="M33" s="10" t="s">
        <v>18</v>
      </c>
      <c r="N33" s="10" t="s">
        <v>18</v>
      </c>
      <c r="O33" s="10" t="s">
        <v>18</v>
      </c>
    </row>
    <row r="34" spans="2:20" s="17" customFormat="1" ht="18" customHeight="1">
      <c r="B34" s="85"/>
      <c r="C34" s="86"/>
      <c r="D34" s="87"/>
      <c r="E34" s="88"/>
      <c r="F34" s="88"/>
      <c r="G34" s="86"/>
      <c r="H34" s="87"/>
      <c r="I34" s="88"/>
      <c r="J34" s="88"/>
      <c r="K34" s="86"/>
      <c r="L34" s="87"/>
      <c r="M34" s="88"/>
      <c r="N34" s="88"/>
      <c r="O34" s="89"/>
      <c r="P34" s="16"/>
    </row>
    <row r="35" spans="2:20" s="17" customFormat="1" ht="18" customHeight="1">
      <c r="B35" s="132" t="s">
        <v>55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4"/>
      <c r="P35" s="16"/>
    </row>
    <row r="36" spans="2:20" s="35" customFormat="1" ht="18" customHeight="1"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2:20" ht="18" customHeight="1">
      <c r="B37" s="40"/>
      <c r="C37" s="26"/>
      <c r="D37" s="25"/>
      <c r="E37" s="26"/>
      <c r="F37" s="26"/>
      <c r="G37" s="26"/>
      <c r="H37" s="25"/>
      <c r="I37" s="26"/>
      <c r="J37" s="26"/>
      <c r="K37" s="26"/>
      <c r="L37" s="25"/>
      <c r="M37" s="26"/>
      <c r="N37" s="26"/>
      <c r="O37" s="41"/>
    </row>
    <row r="38" spans="2:20" ht="18" customHeight="1">
      <c r="B38" s="23" t="s">
        <v>19</v>
      </c>
      <c r="C38" s="24">
        <f>SUM(C34:C35)</f>
        <v>0</v>
      </c>
      <c r="D38" s="25"/>
      <c r="E38" s="26"/>
      <c r="F38" s="26"/>
      <c r="G38" s="24">
        <f>SUM(G34:G35)</f>
        <v>0</v>
      </c>
      <c r="H38" s="25"/>
      <c r="I38" s="26"/>
      <c r="J38" s="26"/>
      <c r="K38" s="24">
        <f>SUM(K34:K35)</f>
        <v>0</v>
      </c>
      <c r="L38" s="25"/>
      <c r="M38" s="26"/>
      <c r="N38" s="26"/>
      <c r="O38" s="27">
        <f>SUM(O34:O35)</f>
        <v>0</v>
      </c>
      <c r="T38" s="2">
        <v>0</v>
      </c>
    </row>
    <row r="39" spans="2:20" ht="18" customHeight="1">
      <c r="B39" s="36"/>
      <c r="C39" s="37"/>
      <c r="D39" s="38"/>
      <c r="E39" s="37"/>
      <c r="F39" s="37"/>
      <c r="G39" s="37"/>
      <c r="H39" s="38"/>
      <c r="I39" s="37"/>
      <c r="J39" s="37"/>
      <c r="K39" s="37"/>
      <c r="L39" s="38"/>
      <c r="M39" s="37"/>
      <c r="N39" s="37"/>
      <c r="O39" s="39"/>
    </row>
    <row r="41" spans="2:20" ht="18" customHeight="1">
      <c r="B41" s="1" t="s">
        <v>24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20" ht="18" customHeight="1">
      <c r="B42" s="104" t="s">
        <v>25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</row>
    <row r="43" spans="2:20" ht="18" customHeight="1">
      <c r="B43" s="42"/>
      <c r="C43" s="43"/>
      <c r="D43" s="44" t="s">
        <v>26</v>
      </c>
      <c r="E43" s="44"/>
      <c r="F43" s="44"/>
      <c r="G43" s="44"/>
      <c r="H43" s="44"/>
      <c r="I43" s="44"/>
      <c r="J43" s="44"/>
      <c r="K43" s="45"/>
      <c r="L43" s="46" t="s">
        <v>27</v>
      </c>
      <c r="M43" s="47"/>
    </row>
    <row r="44" spans="2:20" ht="18" customHeight="1">
      <c r="B44" s="42" t="s">
        <v>28</v>
      </c>
      <c r="C44" s="43" t="s">
        <v>4</v>
      </c>
      <c r="D44" s="48" t="s">
        <v>29</v>
      </c>
      <c r="E44" s="42" t="s">
        <v>30</v>
      </c>
      <c r="F44" s="42" t="s">
        <v>31</v>
      </c>
      <c r="G44" s="42" t="s">
        <v>32</v>
      </c>
      <c r="H44" s="42" t="s">
        <v>33</v>
      </c>
      <c r="I44" s="47" t="s">
        <v>34</v>
      </c>
      <c r="J44" s="47" t="s">
        <v>35</v>
      </c>
      <c r="K44" s="47" t="s">
        <v>36</v>
      </c>
      <c r="L44" s="47" t="s">
        <v>37</v>
      </c>
      <c r="M44" s="49" t="s">
        <v>8</v>
      </c>
      <c r="N44" s="50"/>
      <c r="O44" s="50"/>
    </row>
    <row r="45" spans="2:20" ht="18" customHeight="1">
      <c r="B45" s="42" t="s">
        <v>38</v>
      </c>
      <c r="C45" s="43" t="s">
        <v>9</v>
      </c>
      <c r="D45" s="48" t="s">
        <v>39</v>
      </c>
      <c r="E45" s="42" t="s">
        <v>39</v>
      </c>
      <c r="F45" s="42" t="s">
        <v>39</v>
      </c>
      <c r="G45" s="42" t="s">
        <v>39</v>
      </c>
      <c r="H45" s="42" t="s">
        <v>40</v>
      </c>
      <c r="I45" s="47" t="s">
        <v>40</v>
      </c>
      <c r="J45" s="47" t="s">
        <v>41</v>
      </c>
      <c r="K45" s="47" t="s">
        <v>41</v>
      </c>
      <c r="L45" s="47" t="s">
        <v>42</v>
      </c>
      <c r="M45" s="47" t="s">
        <v>43</v>
      </c>
      <c r="N45" s="50"/>
      <c r="O45" s="50"/>
    </row>
    <row r="46" spans="2:20" ht="18" customHeight="1">
      <c r="B46" s="42"/>
      <c r="C46" s="43" t="s">
        <v>16</v>
      </c>
      <c r="D46" s="43" t="s">
        <v>16</v>
      </c>
      <c r="E46" s="43" t="s">
        <v>16</v>
      </c>
      <c r="F46" s="43" t="s">
        <v>16</v>
      </c>
      <c r="G46" s="43" t="s">
        <v>16</v>
      </c>
      <c r="H46" s="43" t="s">
        <v>16</v>
      </c>
      <c r="I46" s="43" t="s">
        <v>16</v>
      </c>
      <c r="J46" s="43" t="s">
        <v>16</v>
      </c>
      <c r="K46" s="43" t="s">
        <v>16</v>
      </c>
      <c r="L46" s="43" t="s">
        <v>16</v>
      </c>
      <c r="M46" s="43" t="s">
        <v>16</v>
      </c>
      <c r="N46" s="50"/>
      <c r="O46" s="50"/>
    </row>
    <row r="47" spans="2:20" s="35" customFormat="1" ht="18" customHeight="1">
      <c r="B47" s="85"/>
      <c r="C47" s="86"/>
      <c r="D47" s="87"/>
      <c r="E47" s="88"/>
      <c r="F47" s="88"/>
      <c r="G47" s="86"/>
      <c r="H47" s="87"/>
      <c r="I47" s="88"/>
      <c r="J47" s="88"/>
      <c r="K47" s="86"/>
      <c r="L47" s="87"/>
      <c r="M47" s="90"/>
      <c r="N47" s="51"/>
      <c r="O47" s="51"/>
      <c r="P47" s="52"/>
    </row>
    <row r="48" spans="2:20" s="35" customFormat="1" ht="18" customHeight="1">
      <c r="B48" s="132" t="s">
        <v>56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4"/>
      <c r="N48" s="51"/>
      <c r="O48" s="51"/>
      <c r="P48" s="52"/>
    </row>
    <row r="49" spans="2:15" s="35" customFormat="1" ht="18" customHeight="1"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  <c r="N49" s="53"/>
      <c r="O49" s="53"/>
    </row>
    <row r="50" spans="2:15" ht="18" customHeight="1">
      <c r="B50" s="5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61"/>
      <c r="N50" s="50"/>
      <c r="O50" s="50"/>
    </row>
    <row r="51" spans="2:15" ht="18" customHeight="1">
      <c r="B51" s="55" t="s">
        <v>44</v>
      </c>
      <c r="C51" s="56">
        <f>SUM(C47:C49)</f>
        <v>0</v>
      </c>
      <c r="D51" s="57"/>
      <c r="E51" s="57"/>
      <c r="F51" s="57"/>
      <c r="G51" s="57"/>
      <c r="H51" s="57"/>
      <c r="I51" s="57"/>
      <c r="J51" s="57"/>
      <c r="K51" s="57"/>
      <c r="L51" s="57"/>
      <c r="M51" s="58">
        <f>SUM(M47:M49)</f>
        <v>0</v>
      </c>
      <c r="N51" s="50"/>
      <c r="O51" s="50"/>
    </row>
    <row r="52" spans="2:15" ht="18" customHeight="1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91"/>
      <c r="N52" s="50"/>
      <c r="O52" s="50"/>
    </row>
    <row r="53" spans="2:15" ht="18" customHeight="1">
      <c r="D53" s="120"/>
      <c r="E53" s="121"/>
      <c r="F53" s="121"/>
      <c r="G53" s="121"/>
      <c r="H53" s="121"/>
      <c r="I53" s="121"/>
      <c r="J53" s="121"/>
      <c r="K53" s="121"/>
      <c r="L53" s="121"/>
      <c r="M53" s="122"/>
    </row>
    <row r="54" spans="2:15" ht="18" customHeight="1">
      <c r="D54" s="62" t="s">
        <v>26</v>
      </c>
      <c r="E54" s="63"/>
      <c r="F54" s="63"/>
      <c r="G54" s="63"/>
      <c r="H54" s="63"/>
      <c r="I54" s="63"/>
      <c r="J54" s="63"/>
      <c r="K54" s="64"/>
      <c r="L54" s="65" t="s">
        <v>27</v>
      </c>
      <c r="M54" s="66"/>
    </row>
    <row r="55" spans="2:15" ht="18" customHeight="1">
      <c r="D55" s="67" t="s">
        <v>29</v>
      </c>
      <c r="E55" s="42" t="s">
        <v>30</v>
      </c>
      <c r="F55" s="42" t="s">
        <v>31</v>
      </c>
      <c r="G55" s="42" t="s">
        <v>32</v>
      </c>
      <c r="H55" s="42" t="s">
        <v>33</v>
      </c>
      <c r="I55" s="47" t="s">
        <v>34</v>
      </c>
      <c r="J55" s="47" t="s">
        <v>35</v>
      </c>
      <c r="K55" s="47" t="s">
        <v>36</v>
      </c>
      <c r="L55" s="47" t="s">
        <v>37</v>
      </c>
      <c r="M55" s="68" t="s">
        <v>8</v>
      </c>
    </row>
    <row r="56" spans="2:15" ht="18" customHeight="1">
      <c r="D56" s="67" t="s">
        <v>39</v>
      </c>
      <c r="E56" s="42" t="s">
        <v>39</v>
      </c>
      <c r="F56" s="42" t="s">
        <v>39</v>
      </c>
      <c r="G56" s="42" t="s">
        <v>39</v>
      </c>
      <c r="H56" s="42" t="s">
        <v>40</v>
      </c>
      <c r="I56" s="47" t="s">
        <v>40</v>
      </c>
      <c r="J56" s="47" t="s">
        <v>41</v>
      </c>
      <c r="K56" s="47" t="s">
        <v>41</v>
      </c>
      <c r="L56" s="47" t="s">
        <v>42</v>
      </c>
      <c r="M56" s="69" t="s">
        <v>45</v>
      </c>
    </row>
    <row r="57" spans="2:15" ht="18" customHeight="1">
      <c r="D57" s="43" t="s">
        <v>17</v>
      </c>
      <c r="E57" s="43" t="s">
        <v>17</v>
      </c>
      <c r="F57" s="43" t="s">
        <v>17</v>
      </c>
      <c r="G57" s="43" t="s">
        <v>17</v>
      </c>
      <c r="H57" s="43" t="s">
        <v>17</v>
      </c>
      <c r="I57" s="43" t="s">
        <v>17</v>
      </c>
      <c r="J57" s="43" t="s">
        <v>17</v>
      </c>
      <c r="K57" s="43" t="s">
        <v>17</v>
      </c>
      <c r="L57" s="43" t="s">
        <v>17</v>
      </c>
      <c r="M57" s="43" t="s">
        <v>17</v>
      </c>
    </row>
    <row r="58" spans="2:15" ht="18" customHeight="1">
      <c r="D58" s="135"/>
      <c r="E58" s="136"/>
      <c r="F58" s="136"/>
      <c r="G58" s="136"/>
      <c r="H58" s="136"/>
      <c r="I58" s="136"/>
      <c r="J58" s="136"/>
      <c r="K58" s="136"/>
      <c r="L58" s="136"/>
      <c r="M58" s="137"/>
    </row>
    <row r="59" spans="2:15" ht="18" customHeight="1">
      <c r="D59" s="138"/>
      <c r="E59" s="139"/>
      <c r="F59" s="139"/>
      <c r="G59" s="139"/>
      <c r="H59" s="139"/>
      <c r="I59" s="139"/>
      <c r="J59" s="139"/>
      <c r="K59" s="139"/>
      <c r="L59" s="139"/>
      <c r="M59" s="140"/>
    </row>
    <row r="60" spans="2:15" ht="18" customHeight="1">
      <c r="D60" s="138"/>
      <c r="E60" s="139"/>
      <c r="F60" s="139"/>
      <c r="G60" s="139"/>
      <c r="H60" s="139"/>
      <c r="I60" s="139"/>
      <c r="J60" s="139"/>
      <c r="K60" s="139"/>
      <c r="L60" s="139"/>
      <c r="M60" s="140"/>
    </row>
    <row r="61" spans="2:15" ht="18" customHeight="1">
      <c r="D61" s="141"/>
      <c r="E61" s="142"/>
      <c r="F61" s="142"/>
      <c r="G61" s="142"/>
      <c r="H61" s="142"/>
      <c r="I61" s="142"/>
      <c r="J61" s="142"/>
      <c r="K61" s="142"/>
      <c r="L61" s="142"/>
      <c r="M61" s="143"/>
    </row>
    <row r="62" spans="2:15" ht="18" customHeight="1">
      <c r="D62" s="123"/>
      <c r="E62" s="124"/>
      <c r="F62" s="124"/>
      <c r="G62" s="124"/>
      <c r="H62" s="124"/>
      <c r="I62" s="124"/>
      <c r="J62" s="124"/>
      <c r="K62" s="124"/>
      <c r="L62" s="124"/>
      <c r="M62" s="125"/>
    </row>
    <row r="63" spans="2:15" ht="18" customHeight="1">
      <c r="D63" s="92"/>
      <c r="E63" s="54"/>
      <c r="F63" s="54"/>
      <c r="G63" s="54"/>
      <c r="H63" s="54"/>
      <c r="I63" s="54"/>
      <c r="J63" s="54"/>
      <c r="K63" s="54"/>
      <c r="L63" s="54"/>
      <c r="M63" s="93"/>
    </row>
    <row r="64" spans="2:15" ht="18" customHeight="1">
      <c r="D64" s="72"/>
      <c r="E64" s="57"/>
      <c r="F64" s="57"/>
      <c r="G64" s="57"/>
      <c r="H64" s="57"/>
      <c r="I64" s="57"/>
      <c r="J64" s="57"/>
      <c r="K64" s="57"/>
      <c r="L64" s="57"/>
      <c r="M64" s="73">
        <f>SUM(M58:M61)</f>
        <v>0</v>
      </c>
    </row>
    <row r="65" spans="4:13" ht="18" customHeight="1">
      <c r="D65" s="74"/>
      <c r="E65" s="60"/>
      <c r="F65" s="60"/>
      <c r="G65" s="60"/>
      <c r="H65" s="60"/>
      <c r="I65" s="60"/>
      <c r="J65" s="60"/>
      <c r="K65" s="60"/>
      <c r="L65" s="60"/>
      <c r="M65" s="75"/>
    </row>
    <row r="66" spans="4:13" ht="18" customHeight="1">
      <c r="D66" s="120"/>
      <c r="E66" s="121"/>
      <c r="F66" s="121"/>
      <c r="G66" s="121"/>
      <c r="H66" s="121"/>
      <c r="I66" s="121"/>
      <c r="J66" s="121"/>
      <c r="K66" s="121"/>
      <c r="L66" s="121"/>
      <c r="M66" s="122"/>
    </row>
    <row r="67" spans="4:13" ht="18" customHeight="1">
      <c r="D67" s="62" t="s">
        <v>26</v>
      </c>
      <c r="E67" s="63"/>
      <c r="F67" s="63"/>
      <c r="G67" s="63"/>
      <c r="H67" s="63"/>
      <c r="I67" s="63"/>
      <c r="J67" s="63"/>
      <c r="K67" s="64"/>
      <c r="L67" s="65" t="s">
        <v>27</v>
      </c>
      <c r="M67" s="66"/>
    </row>
    <row r="68" spans="4:13" ht="18" customHeight="1">
      <c r="D68" s="67" t="s">
        <v>29</v>
      </c>
      <c r="E68" s="42" t="s">
        <v>30</v>
      </c>
      <c r="F68" s="42" t="s">
        <v>31</v>
      </c>
      <c r="G68" s="42" t="s">
        <v>32</v>
      </c>
      <c r="H68" s="42" t="s">
        <v>33</v>
      </c>
      <c r="I68" s="47" t="s">
        <v>34</v>
      </c>
      <c r="J68" s="47" t="s">
        <v>35</v>
      </c>
      <c r="K68" s="47" t="s">
        <v>36</v>
      </c>
      <c r="L68" s="47" t="s">
        <v>37</v>
      </c>
      <c r="M68" s="68" t="s">
        <v>8</v>
      </c>
    </row>
    <row r="69" spans="4:13" ht="18" customHeight="1">
      <c r="D69" s="67" t="s">
        <v>39</v>
      </c>
      <c r="E69" s="42" t="s">
        <v>39</v>
      </c>
      <c r="F69" s="42" t="s">
        <v>39</v>
      </c>
      <c r="G69" s="42" t="s">
        <v>39</v>
      </c>
      <c r="H69" s="42" t="s">
        <v>40</v>
      </c>
      <c r="I69" s="47" t="s">
        <v>40</v>
      </c>
      <c r="J69" s="47" t="s">
        <v>41</v>
      </c>
      <c r="K69" s="47" t="s">
        <v>41</v>
      </c>
      <c r="L69" s="47" t="s">
        <v>42</v>
      </c>
      <c r="M69" s="69" t="s">
        <v>46</v>
      </c>
    </row>
    <row r="70" spans="4:13" ht="18" customHeight="1">
      <c r="D70" s="43" t="s">
        <v>18</v>
      </c>
      <c r="E70" s="43" t="s">
        <v>18</v>
      </c>
      <c r="F70" s="43" t="s">
        <v>18</v>
      </c>
      <c r="G70" s="43" t="s">
        <v>18</v>
      </c>
      <c r="H70" s="43" t="s">
        <v>18</v>
      </c>
      <c r="I70" s="43" t="s">
        <v>18</v>
      </c>
      <c r="J70" s="43" t="s">
        <v>18</v>
      </c>
      <c r="K70" s="43" t="s">
        <v>18</v>
      </c>
      <c r="L70" s="43" t="s">
        <v>18</v>
      </c>
      <c r="M70" s="43" t="s">
        <v>18</v>
      </c>
    </row>
    <row r="71" spans="4:13" ht="18" customHeight="1">
      <c r="D71" s="135"/>
      <c r="E71" s="136"/>
      <c r="F71" s="136"/>
      <c r="G71" s="136"/>
      <c r="H71" s="136"/>
      <c r="I71" s="136"/>
      <c r="J71" s="136"/>
      <c r="K71" s="136"/>
      <c r="L71" s="136"/>
      <c r="M71" s="137"/>
    </row>
    <row r="72" spans="4:13" ht="18" customHeight="1">
      <c r="D72" s="138"/>
      <c r="E72" s="139"/>
      <c r="F72" s="139"/>
      <c r="G72" s="139"/>
      <c r="H72" s="139"/>
      <c r="I72" s="139"/>
      <c r="J72" s="139"/>
      <c r="K72" s="139"/>
      <c r="L72" s="139"/>
      <c r="M72" s="140"/>
    </row>
    <row r="73" spans="4:13" ht="18" customHeight="1">
      <c r="D73" s="138"/>
      <c r="E73" s="139"/>
      <c r="F73" s="139"/>
      <c r="G73" s="139"/>
      <c r="H73" s="139"/>
      <c r="I73" s="139"/>
      <c r="J73" s="139"/>
      <c r="K73" s="139"/>
      <c r="L73" s="139"/>
      <c r="M73" s="140"/>
    </row>
    <row r="74" spans="4:13" ht="18" customHeight="1">
      <c r="D74" s="141"/>
      <c r="E74" s="142"/>
      <c r="F74" s="142"/>
      <c r="G74" s="142"/>
      <c r="H74" s="142"/>
      <c r="I74" s="142"/>
      <c r="J74" s="142"/>
      <c r="K74" s="142"/>
      <c r="L74" s="142"/>
      <c r="M74" s="143"/>
    </row>
    <row r="75" spans="4:13" ht="18" customHeight="1">
      <c r="D75" s="126"/>
      <c r="E75" s="127"/>
      <c r="F75" s="127"/>
      <c r="G75" s="127"/>
      <c r="H75" s="127"/>
      <c r="I75" s="127"/>
      <c r="J75" s="127"/>
      <c r="K75" s="127"/>
      <c r="L75" s="127"/>
      <c r="M75" s="128"/>
    </row>
    <row r="76" spans="4:13" ht="18" customHeight="1">
      <c r="D76" s="70"/>
      <c r="E76" s="54"/>
      <c r="F76" s="54"/>
      <c r="G76" s="54"/>
      <c r="H76" s="54"/>
      <c r="I76" s="54"/>
      <c r="J76" s="54"/>
      <c r="K76" s="54"/>
      <c r="L76" s="54"/>
      <c r="M76" s="71"/>
    </row>
    <row r="77" spans="4:13" ht="18" customHeight="1">
      <c r="D77" s="72"/>
      <c r="E77" s="57"/>
      <c r="F77" s="57"/>
      <c r="G77" s="57"/>
      <c r="H77" s="57"/>
      <c r="I77" s="57"/>
      <c r="J77" s="57"/>
      <c r="K77" s="57"/>
      <c r="L77" s="57"/>
      <c r="M77" s="73">
        <f>SUM(M71:M74)</f>
        <v>0</v>
      </c>
    </row>
    <row r="78" spans="4:13" ht="18" customHeight="1">
      <c r="D78" s="76"/>
      <c r="E78" s="77"/>
      <c r="F78" s="77"/>
      <c r="G78" s="77"/>
      <c r="H78" s="77"/>
      <c r="I78" s="77"/>
      <c r="J78" s="77"/>
      <c r="K78" s="77"/>
      <c r="L78" s="77"/>
      <c r="M78" s="78"/>
    </row>
  </sheetData>
  <mergeCells count="17">
    <mergeCell ref="D53:M53"/>
    <mergeCell ref="D62:M62"/>
    <mergeCell ref="D66:M66"/>
    <mergeCell ref="D75:M75"/>
    <mergeCell ref="B31:B33"/>
    <mergeCell ref="B36:O36"/>
    <mergeCell ref="B35:O35"/>
    <mergeCell ref="B48:M48"/>
    <mergeCell ref="D58:M61"/>
    <mergeCell ref="D71:M74"/>
    <mergeCell ref="B42:M42"/>
    <mergeCell ref="B49:M49"/>
    <mergeCell ref="B3:O3"/>
    <mergeCell ref="B6:B8"/>
    <mergeCell ref="B14:O14"/>
    <mergeCell ref="B20:B22"/>
    <mergeCell ref="B25:O25"/>
  </mergeCells>
  <pageMargins left="0.35433070866141736" right="0.35433070866141736" top="0.98425196850393704" bottom="0.98425196850393704" header="0.51181102362204722" footer="0.51181102362204722"/>
  <pageSetup paperSize="8" scale="69" orientation="landscape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85"/>
  <sheetViews>
    <sheetView zoomScale="80" zoomScaleNormal="80" workbookViewId="0">
      <selection activeCell="B9" sqref="B9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16" width="17.3984375" style="2" customWidth="1"/>
    <col min="17" max="21" width="17.3984375" style="79" customWidth="1"/>
    <col min="22" max="25" width="7.8984375" style="79"/>
    <col min="26" max="16384" width="7.8984375" style="2"/>
  </cols>
  <sheetData>
    <row r="2" spans="1:25" ht="18" customHeight="1">
      <c r="B2" s="1" t="s">
        <v>57</v>
      </c>
      <c r="C2" s="94"/>
    </row>
    <row r="3" spans="1:25" ht="18" customHeight="1">
      <c r="B3" s="110" t="s">
        <v>109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25" ht="18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25" ht="18" customHeight="1">
      <c r="B5" s="5" t="s">
        <v>47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1:25" ht="18" customHeight="1">
      <c r="B6" s="111" t="s">
        <v>48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</row>
    <row r="7" spans="1:25" ht="18" customHeight="1">
      <c r="B7" s="112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10</v>
      </c>
      <c r="I7" s="10" t="s">
        <v>11</v>
      </c>
      <c r="J7" s="10" t="s">
        <v>12</v>
      </c>
      <c r="K7" s="10" t="s">
        <v>14</v>
      </c>
      <c r="L7" s="10" t="s">
        <v>10</v>
      </c>
      <c r="M7" s="10" t="s">
        <v>11</v>
      </c>
      <c r="N7" s="10" t="s">
        <v>12</v>
      </c>
      <c r="O7" s="10" t="s">
        <v>15</v>
      </c>
    </row>
    <row r="8" spans="1:25" ht="18" customHeight="1">
      <c r="B8" s="113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18</v>
      </c>
      <c r="M8" s="11" t="s">
        <v>18</v>
      </c>
      <c r="N8" s="11" t="s">
        <v>18</v>
      </c>
      <c r="O8" s="11" t="s">
        <v>18</v>
      </c>
    </row>
    <row r="9" spans="1:25" s="35" customFormat="1" ht="18" customHeight="1">
      <c r="B9" s="81" t="s">
        <v>65</v>
      </c>
      <c r="C9" s="32">
        <v>3003</v>
      </c>
      <c r="D9" s="33">
        <v>0.91800000000000004</v>
      </c>
      <c r="E9" s="34">
        <v>171.2</v>
      </c>
      <c r="F9" s="34"/>
      <c r="G9" s="32">
        <v>2927.9539999999997</v>
      </c>
      <c r="H9" s="33">
        <v>0.83450000000000002</v>
      </c>
      <c r="I9" s="34">
        <v>134.26</v>
      </c>
      <c r="J9" s="34"/>
      <c r="K9" s="32">
        <v>2640.2635</v>
      </c>
      <c r="L9" s="33">
        <v>0.75</v>
      </c>
      <c r="M9" s="34">
        <v>122.6</v>
      </c>
      <c r="N9" s="34"/>
      <c r="O9" s="32">
        <v>2374.85</v>
      </c>
      <c r="Q9" s="80"/>
      <c r="R9" s="80"/>
      <c r="S9" s="80"/>
      <c r="T9" s="80"/>
      <c r="U9" s="80"/>
      <c r="V9" s="80"/>
      <c r="W9" s="80"/>
      <c r="X9" s="80"/>
      <c r="Y9" s="80"/>
    </row>
    <row r="10" spans="1:25" s="82" customFormat="1" ht="18" customHeight="1">
      <c r="A10" s="35"/>
      <c r="B10" s="81" t="s">
        <v>66</v>
      </c>
      <c r="C10" s="32">
        <v>8157</v>
      </c>
      <c r="D10" s="33">
        <v>1.5357000000000001</v>
      </c>
      <c r="E10" s="34">
        <v>108.32</v>
      </c>
      <c r="F10" s="34"/>
      <c r="G10" s="32">
        <v>12635.0249</v>
      </c>
      <c r="H10" s="33">
        <v>1.4251</v>
      </c>
      <c r="I10" s="34">
        <v>19.55</v>
      </c>
      <c r="J10" s="34"/>
      <c r="K10" s="32">
        <v>11644.090699999999</v>
      </c>
      <c r="L10" s="33">
        <v>1.5185</v>
      </c>
      <c r="M10" s="34">
        <v>46.980000000000004</v>
      </c>
      <c r="N10" s="34"/>
      <c r="O10" s="32">
        <v>12433.3845</v>
      </c>
      <c r="Q10" s="83"/>
      <c r="R10" s="83"/>
      <c r="S10" s="83"/>
      <c r="T10" s="83"/>
      <c r="U10" s="83"/>
      <c r="V10" s="83"/>
      <c r="W10" s="83"/>
      <c r="X10" s="83"/>
      <c r="Y10" s="83"/>
    </row>
    <row r="11" spans="1:25" s="82" customFormat="1" ht="18" customHeight="1">
      <c r="A11" s="35"/>
      <c r="B11" s="81" t="s">
        <v>67</v>
      </c>
      <c r="C11" s="32">
        <v>4685</v>
      </c>
      <c r="D11" s="33">
        <v>1.5357000000000001</v>
      </c>
      <c r="E11" s="34">
        <v>56.08</v>
      </c>
      <c r="F11" s="34"/>
      <c r="G11" s="32">
        <v>7250.8344999999999</v>
      </c>
      <c r="H11" s="33">
        <v>1.4251</v>
      </c>
      <c r="I11" s="34">
        <v>0.01</v>
      </c>
      <c r="J11" s="34"/>
      <c r="K11" s="32">
        <v>6676.6035000000002</v>
      </c>
      <c r="L11" s="33">
        <v>1.5185</v>
      </c>
      <c r="M11" s="34">
        <v>6.3</v>
      </c>
      <c r="N11" s="34"/>
      <c r="O11" s="32">
        <v>7120.4724999999999</v>
      </c>
      <c r="Q11" s="83"/>
      <c r="R11" s="83"/>
      <c r="S11" s="83"/>
      <c r="T11" s="83"/>
      <c r="U11" s="83"/>
      <c r="V11" s="83"/>
      <c r="W11" s="83"/>
      <c r="X11" s="83"/>
      <c r="Y11" s="83"/>
    </row>
    <row r="12" spans="1:25" s="82" customFormat="1" ht="18" customHeight="1">
      <c r="A12" s="35"/>
      <c r="B12" s="81" t="s">
        <v>68</v>
      </c>
      <c r="C12" s="32">
        <v>9984</v>
      </c>
      <c r="D12" s="33">
        <v>1.5357000000000001</v>
      </c>
      <c r="E12" s="34">
        <v>167.56</v>
      </c>
      <c r="F12" s="34"/>
      <c r="G12" s="32">
        <v>15499.988800000001</v>
      </c>
      <c r="H12" s="33">
        <v>1.0982594520547941</v>
      </c>
      <c r="I12" s="34">
        <v>3505.28</v>
      </c>
      <c r="J12" s="34"/>
      <c r="K12" s="32">
        <v>14470.302369315066</v>
      </c>
      <c r="L12" s="33">
        <v>1.2237040865384619</v>
      </c>
      <c r="M12" s="34">
        <v>3777.91</v>
      </c>
      <c r="N12" s="34"/>
      <c r="O12" s="32">
        <v>15995.371600000002</v>
      </c>
      <c r="Q12" s="83"/>
      <c r="R12" s="83"/>
      <c r="S12" s="83"/>
      <c r="T12" s="83"/>
      <c r="U12" s="83"/>
      <c r="V12" s="83"/>
      <c r="W12" s="83"/>
      <c r="X12" s="83"/>
      <c r="Y12" s="83"/>
    </row>
    <row r="13" spans="1:25" s="82" customFormat="1" ht="18" customHeight="1">
      <c r="A13" s="35"/>
      <c r="B13" s="81" t="s">
        <v>69</v>
      </c>
      <c r="C13" s="32">
        <v>55599</v>
      </c>
      <c r="D13" s="33"/>
      <c r="E13" s="34"/>
      <c r="F13" s="34"/>
      <c r="G13" s="32">
        <v>0</v>
      </c>
      <c r="H13" s="33"/>
      <c r="I13" s="34"/>
      <c r="J13" s="34"/>
      <c r="K13" s="32">
        <v>0</v>
      </c>
      <c r="L13" s="33"/>
      <c r="M13" s="34"/>
      <c r="N13" s="34"/>
      <c r="O13" s="32">
        <v>0</v>
      </c>
      <c r="Q13" s="83"/>
      <c r="R13" s="83"/>
      <c r="S13" s="83"/>
      <c r="T13" s="83"/>
      <c r="U13" s="83"/>
      <c r="V13" s="83"/>
      <c r="W13" s="83"/>
      <c r="X13" s="83"/>
      <c r="Y13" s="83"/>
    </row>
    <row r="14" spans="1:25" s="82" customFormat="1" ht="18" customHeight="1">
      <c r="A14" s="35"/>
      <c r="B14" s="81" t="s">
        <v>70</v>
      </c>
      <c r="C14" s="32">
        <v>8629</v>
      </c>
      <c r="D14" s="33">
        <v>1.29</v>
      </c>
      <c r="E14" s="34">
        <v>729.68</v>
      </c>
      <c r="F14" s="34"/>
      <c r="G14" s="32">
        <v>11861.09</v>
      </c>
      <c r="H14" s="33">
        <v>1.2289000000000001</v>
      </c>
      <c r="I14" s="34">
        <v>0</v>
      </c>
      <c r="J14" s="34"/>
      <c r="K14" s="32">
        <v>10604.178100000001</v>
      </c>
      <c r="L14" s="33">
        <v>1.25</v>
      </c>
      <c r="M14" s="34">
        <v>0</v>
      </c>
      <c r="N14" s="34"/>
      <c r="O14" s="32">
        <v>10786.25</v>
      </c>
      <c r="Q14" s="83"/>
      <c r="R14" s="83"/>
      <c r="S14" s="83"/>
      <c r="T14" s="83"/>
      <c r="U14" s="83"/>
      <c r="V14" s="83"/>
      <c r="W14" s="83"/>
      <c r="X14" s="83"/>
      <c r="Y14" s="83"/>
    </row>
    <row r="15" spans="1:25" s="82" customFormat="1" ht="18" customHeight="1">
      <c r="A15" s="35"/>
      <c r="B15" s="81" t="s">
        <v>71</v>
      </c>
      <c r="C15" s="32">
        <v>81748</v>
      </c>
      <c r="D15" s="33">
        <v>1.1196847516897621</v>
      </c>
      <c r="E15" s="34">
        <v>729.68</v>
      </c>
      <c r="F15" s="34"/>
      <c r="G15" s="32">
        <v>92261.669081134663</v>
      </c>
      <c r="H15" s="33">
        <v>0.77849999999999997</v>
      </c>
      <c r="I15" s="34">
        <v>0</v>
      </c>
      <c r="J15" s="34"/>
      <c r="K15" s="32">
        <v>63640.817999999999</v>
      </c>
      <c r="L15" s="33">
        <v>0.79200000000000004</v>
      </c>
      <c r="M15" s="34">
        <v>0</v>
      </c>
      <c r="N15" s="34"/>
      <c r="O15" s="32">
        <v>64744.416000000005</v>
      </c>
      <c r="Q15" s="83"/>
      <c r="R15" s="83"/>
      <c r="S15" s="83"/>
      <c r="T15" s="83"/>
      <c r="U15" s="83"/>
      <c r="V15" s="83"/>
      <c r="W15" s="83"/>
      <c r="X15" s="83"/>
      <c r="Y15" s="83"/>
    </row>
    <row r="16" spans="1:25" s="82" customFormat="1" ht="18" customHeight="1">
      <c r="A16" s="35"/>
      <c r="B16" s="81" t="s">
        <v>72</v>
      </c>
      <c r="C16" s="32">
        <v>30542</v>
      </c>
      <c r="D16" s="33">
        <v>0.78776500000000005</v>
      </c>
      <c r="E16" s="34">
        <v>610.5</v>
      </c>
      <c r="F16" s="34"/>
      <c r="G16" s="32">
        <v>24670.41863</v>
      </c>
      <c r="H16" s="33">
        <v>1.2898000000000001</v>
      </c>
      <c r="I16" s="34">
        <v>3352.75</v>
      </c>
      <c r="J16" s="34"/>
      <c r="K16" s="32">
        <v>42745.821600000003</v>
      </c>
      <c r="L16" s="33">
        <v>1.0317000000000001</v>
      </c>
      <c r="M16" s="34">
        <v>2784.95</v>
      </c>
      <c r="N16" s="34"/>
      <c r="O16" s="32">
        <v>34295.131399999998</v>
      </c>
      <c r="Q16" s="83"/>
      <c r="R16" s="83"/>
      <c r="S16" s="83"/>
      <c r="T16" s="83"/>
      <c r="U16" s="83"/>
      <c r="V16" s="83"/>
      <c r="W16" s="83"/>
      <c r="X16" s="83"/>
      <c r="Y16" s="83"/>
    </row>
    <row r="17" spans="1:25" s="82" customFormat="1" ht="18" customHeight="1">
      <c r="A17" s="35"/>
      <c r="B17" s="81" t="s">
        <v>73</v>
      </c>
      <c r="C17" s="32">
        <v>0</v>
      </c>
      <c r="D17" s="33">
        <v>1.4322999999999999</v>
      </c>
      <c r="E17" s="34">
        <v>40.299999999999997</v>
      </c>
      <c r="F17" s="34"/>
      <c r="G17" s="32">
        <v>40.299999999999997</v>
      </c>
      <c r="H17" s="33">
        <v>1.4331</v>
      </c>
      <c r="I17" s="34">
        <v>19.5</v>
      </c>
      <c r="J17" s="34"/>
      <c r="K17" s="32">
        <v>19.5</v>
      </c>
      <c r="L17" s="33">
        <v>1.1463000000000001</v>
      </c>
      <c r="M17" s="34">
        <v>19.7</v>
      </c>
      <c r="N17" s="34"/>
      <c r="O17" s="32">
        <v>19.7</v>
      </c>
      <c r="Q17" s="83"/>
      <c r="R17" s="83"/>
      <c r="S17" s="83"/>
      <c r="T17" s="83"/>
      <c r="U17" s="83"/>
      <c r="V17" s="83"/>
      <c r="W17" s="83"/>
      <c r="X17" s="83"/>
      <c r="Y17" s="83"/>
    </row>
    <row r="18" spans="1:25" s="82" customFormat="1" ht="18" customHeight="1">
      <c r="A18" s="35"/>
      <c r="B18" s="81" t="s">
        <v>74</v>
      </c>
      <c r="C18" s="32">
        <v>24287</v>
      </c>
      <c r="D18" s="33">
        <v>0.78776500000000005</v>
      </c>
      <c r="E18" s="34">
        <v>610.5</v>
      </c>
      <c r="F18" s="34"/>
      <c r="G18" s="32">
        <v>19742.948555000003</v>
      </c>
      <c r="H18" s="33">
        <v>1.2898000000000001</v>
      </c>
      <c r="I18" s="34">
        <v>3352.75</v>
      </c>
      <c r="J18" s="34"/>
      <c r="K18" s="32">
        <v>34678.122600000002</v>
      </c>
      <c r="L18" s="33">
        <v>1.0317000000000001</v>
      </c>
      <c r="M18" s="34">
        <v>2784.95</v>
      </c>
      <c r="N18" s="34"/>
      <c r="O18" s="32">
        <v>27841.847900000001</v>
      </c>
      <c r="Q18" s="83"/>
      <c r="R18" s="83"/>
      <c r="S18" s="83"/>
      <c r="T18" s="83"/>
      <c r="U18" s="83"/>
      <c r="V18" s="83"/>
      <c r="W18" s="83"/>
      <c r="X18" s="83"/>
      <c r="Y18" s="83"/>
    </row>
    <row r="19" spans="1:25" s="82" customFormat="1" ht="18" customHeight="1">
      <c r="A19" s="35"/>
      <c r="B19" s="81" t="s">
        <v>75</v>
      </c>
      <c r="C19" s="32">
        <v>0</v>
      </c>
      <c r="D19" s="33">
        <v>1.4322999999999999</v>
      </c>
      <c r="E19" s="34">
        <v>610.5</v>
      </c>
      <c r="F19" s="34"/>
      <c r="G19" s="32">
        <v>610.5</v>
      </c>
      <c r="H19" s="33">
        <v>1.4331</v>
      </c>
      <c r="I19" s="34">
        <v>487.5</v>
      </c>
      <c r="J19" s="34"/>
      <c r="K19" s="32">
        <v>487.5</v>
      </c>
      <c r="L19" s="33">
        <v>1.1463000000000001</v>
      </c>
      <c r="M19" s="34">
        <v>492.75</v>
      </c>
      <c r="N19" s="34"/>
      <c r="O19" s="32">
        <v>492.75</v>
      </c>
      <c r="Q19" s="83"/>
      <c r="R19" s="83"/>
      <c r="S19" s="83"/>
      <c r="T19" s="83"/>
      <c r="U19" s="83"/>
      <c r="V19" s="83"/>
      <c r="W19" s="83"/>
      <c r="X19" s="83"/>
      <c r="Y19" s="83"/>
    </row>
    <row r="20" spans="1:25" s="82" customFormat="1" ht="18" customHeight="1">
      <c r="A20" s="35"/>
      <c r="B20" s="81" t="s">
        <v>76</v>
      </c>
      <c r="C20" s="32">
        <v>3958</v>
      </c>
      <c r="D20" s="33">
        <v>0.78776500000000005</v>
      </c>
      <c r="E20" s="34">
        <v>40.299999999999997</v>
      </c>
      <c r="F20" s="34"/>
      <c r="G20" s="32">
        <v>3158.2738700000004</v>
      </c>
      <c r="H20" s="33">
        <v>1.4331</v>
      </c>
      <c r="I20" s="34">
        <v>19.5</v>
      </c>
      <c r="J20" s="34"/>
      <c r="K20" s="32">
        <v>5691.7098000000005</v>
      </c>
      <c r="L20" s="33">
        <v>1.1463000000000001</v>
      </c>
      <c r="M20" s="34">
        <v>19.7</v>
      </c>
      <c r="N20" s="34"/>
      <c r="O20" s="32">
        <v>4556.7554</v>
      </c>
      <c r="Q20" s="83"/>
      <c r="R20" s="83"/>
      <c r="S20" s="83"/>
      <c r="T20" s="83"/>
      <c r="U20" s="83"/>
      <c r="V20" s="83"/>
      <c r="W20" s="83"/>
      <c r="X20" s="83"/>
      <c r="Y20" s="83"/>
    </row>
    <row r="21" spans="1:25" s="82" customFormat="1" ht="18" customHeight="1">
      <c r="A21" s="35"/>
      <c r="B21" s="81" t="s">
        <v>77</v>
      </c>
      <c r="C21" s="32">
        <v>16266</v>
      </c>
      <c r="D21" s="33">
        <v>0.78776500000000005</v>
      </c>
      <c r="E21" s="34">
        <v>357.6</v>
      </c>
      <c r="F21" s="34"/>
      <c r="G21" s="32">
        <v>13171.385490000001</v>
      </c>
      <c r="H21" s="33">
        <v>1.4331</v>
      </c>
      <c r="I21" s="34">
        <v>162.5</v>
      </c>
      <c r="J21" s="34"/>
      <c r="K21" s="32">
        <v>23473.304599999999</v>
      </c>
      <c r="L21" s="33">
        <v>1.1463000000000001</v>
      </c>
      <c r="M21" s="34">
        <v>164.25</v>
      </c>
      <c r="N21" s="34"/>
      <c r="O21" s="32">
        <v>18809.965800000002</v>
      </c>
      <c r="Q21" s="83"/>
      <c r="R21" s="83"/>
      <c r="S21" s="83"/>
      <c r="T21" s="83"/>
      <c r="U21" s="83"/>
      <c r="V21" s="83"/>
      <c r="W21" s="83"/>
      <c r="X21" s="83"/>
      <c r="Y21" s="83"/>
    </row>
    <row r="22" spans="1:25" s="82" customFormat="1" ht="18" customHeight="1">
      <c r="A22" s="35"/>
      <c r="B22" s="81" t="s">
        <v>78</v>
      </c>
      <c r="C22" s="32">
        <v>695599</v>
      </c>
      <c r="D22" s="33">
        <v>0.78776500000000005</v>
      </c>
      <c r="E22" s="34">
        <v>610.5</v>
      </c>
      <c r="F22" s="34"/>
      <c r="G22" s="32">
        <v>548579.04623500002</v>
      </c>
      <c r="H22" s="33">
        <v>1.0032000000000001</v>
      </c>
      <c r="I22" s="34">
        <v>32008.9</v>
      </c>
      <c r="J22" s="34"/>
      <c r="K22" s="32">
        <v>729833.81680000003</v>
      </c>
      <c r="L22" s="33">
        <v>0.68779999999999997</v>
      </c>
      <c r="M22" s="34">
        <v>41467.65</v>
      </c>
      <c r="N22" s="34"/>
      <c r="O22" s="32">
        <v>519900.6422</v>
      </c>
      <c r="Q22" s="83"/>
      <c r="R22" s="83"/>
      <c r="S22" s="83"/>
      <c r="T22" s="83"/>
      <c r="U22" s="83"/>
      <c r="V22" s="83"/>
      <c r="W22" s="83"/>
      <c r="X22" s="83"/>
      <c r="Y22" s="83"/>
    </row>
    <row r="23" spans="1:25" s="82" customFormat="1" ht="18" customHeight="1">
      <c r="A23" s="35"/>
      <c r="B23" s="81" t="s">
        <v>79</v>
      </c>
      <c r="C23" s="32">
        <v>1365</v>
      </c>
      <c r="D23" s="33">
        <v>1.5357000000000001</v>
      </c>
      <c r="E23" s="34">
        <v>56.08</v>
      </c>
      <c r="F23" s="34"/>
      <c r="G23" s="32">
        <v>2152.3105</v>
      </c>
      <c r="H23" s="33">
        <v>1.4251</v>
      </c>
      <c r="I23" s="34">
        <v>0.01</v>
      </c>
      <c r="J23" s="34"/>
      <c r="K23" s="32">
        <v>1945.2715000000001</v>
      </c>
      <c r="L23" s="33">
        <v>1.5185</v>
      </c>
      <c r="M23" s="34">
        <v>6.3</v>
      </c>
      <c r="N23" s="34"/>
      <c r="O23" s="32">
        <v>2079.0525000000002</v>
      </c>
      <c r="Q23" s="83"/>
      <c r="R23" s="83"/>
      <c r="S23" s="83"/>
      <c r="T23" s="83"/>
      <c r="U23" s="83"/>
      <c r="V23" s="83"/>
      <c r="W23" s="83"/>
      <c r="X23" s="83"/>
      <c r="Y23" s="83"/>
    </row>
    <row r="24" spans="1:25" s="35" customFormat="1" ht="18" customHeight="1"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8" customHeight="1">
      <c r="B25" s="18"/>
      <c r="C25" s="19"/>
      <c r="D25" s="20"/>
      <c r="E25" s="19"/>
      <c r="F25" s="19"/>
      <c r="G25" s="19"/>
      <c r="H25" s="20"/>
      <c r="I25" s="19"/>
      <c r="J25" s="19"/>
      <c r="K25" s="19"/>
      <c r="L25" s="20"/>
      <c r="M25" s="19"/>
      <c r="N25" s="19"/>
      <c r="O25" s="21"/>
    </row>
    <row r="26" spans="1:25" ht="18" customHeight="1">
      <c r="B26" s="23" t="s">
        <v>19</v>
      </c>
      <c r="C26" s="24">
        <f>SUM(C9:C23)</f>
        <v>943822</v>
      </c>
      <c r="D26" s="25"/>
      <c r="E26" s="26"/>
      <c r="F26" s="26"/>
      <c r="G26" s="24">
        <f>SUM(G9:G23)</f>
        <v>754561.74456113472</v>
      </c>
      <c r="H26" s="25"/>
      <c r="I26" s="26"/>
      <c r="J26" s="26"/>
      <c r="K26" s="24">
        <f>SUM(K9:K23)</f>
        <v>948551.30306931515</v>
      </c>
      <c r="L26" s="25"/>
      <c r="M26" s="26"/>
      <c r="N26" s="26"/>
      <c r="O26" s="27">
        <f>SUM(O9:O23)</f>
        <v>721450.58979999996</v>
      </c>
    </row>
    <row r="27" spans="1:25" ht="18" customHeight="1">
      <c r="B27" s="36"/>
      <c r="C27" s="37"/>
      <c r="D27" s="38"/>
      <c r="E27" s="37"/>
      <c r="F27" s="37"/>
      <c r="G27" s="37"/>
      <c r="H27" s="38"/>
      <c r="I27" s="37"/>
      <c r="J27" s="37"/>
      <c r="K27" s="37"/>
      <c r="L27" s="38"/>
      <c r="M27" s="37"/>
      <c r="N27" s="37"/>
      <c r="O27" s="39"/>
    </row>
    <row r="29" spans="1:25" ht="18" customHeight="1">
      <c r="B29" s="5" t="s">
        <v>49</v>
      </c>
      <c r="C29" s="4"/>
      <c r="D29" s="4"/>
      <c r="E29" s="4"/>
      <c r="F29" s="4"/>
      <c r="G29" s="4"/>
      <c r="H29" s="6"/>
      <c r="I29" s="4"/>
      <c r="J29" s="4"/>
      <c r="K29" s="4"/>
      <c r="L29" s="7"/>
      <c r="M29" s="4"/>
      <c r="N29" s="4"/>
      <c r="O29" s="4"/>
    </row>
    <row r="30" spans="1:25" ht="18" customHeight="1">
      <c r="B30" s="111" t="s">
        <v>50</v>
      </c>
      <c r="C30" s="9" t="s">
        <v>4</v>
      </c>
      <c r="D30" s="9" t="s">
        <v>5</v>
      </c>
      <c r="E30" s="9" t="s">
        <v>6</v>
      </c>
      <c r="F30" s="9" t="s">
        <v>7</v>
      </c>
      <c r="G30" s="9" t="s">
        <v>8</v>
      </c>
      <c r="H30" s="9" t="s">
        <v>5</v>
      </c>
      <c r="I30" s="9" t="s">
        <v>6</v>
      </c>
      <c r="J30" s="9" t="s">
        <v>7</v>
      </c>
      <c r="K30" s="9" t="s">
        <v>8</v>
      </c>
      <c r="L30" s="9" t="s">
        <v>5</v>
      </c>
      <c r="M30" s="9" t="s">
        <v>6</v>
      </c>
      <c r="N30" s="9" t="s">
        <v>7</v>
      </c>
      <c r="O30" s="9" t="s">
        <v>8</v>
      </c>
    </row>
    <row r="31" spans="1:25" ht="18" customHeight="1">
      <c r="B31" s="112"/>
      <c r="C31" s="10" t="s">
        <v>9</v>
      </c>
      <c r="D31" s="10" t="s">
        <v>10</v>
      </c>
      <c r="E31" s="10" t="s">
        <v>11</v>
      </c>
      <c r="F31" s="10" t="s">
        <v>12</v>
      </c>
      <c r="G31" s="10" t="s">
        <v>13</v>
      </c>
      <c r="H31" s="10" t="s">
        <v>10</v>
      </c>
      <c r="I31" s="10" t="s">
        <v>11</v>
      </c>
      <c r="J31" s="10" t="s">
        <v>12</v>
      </c>
      <c r="K31" s="10" t="s">
        <v>14</v>
      </c>
      <c r="L31" s="10" t="s">
        <v>10</v>
      </c>
      <c r="M31" s="10" t="s">
        <v>11</v>
      </c>
      <c r="N31" s="10" t="s">
        <v>12</v>
      </c>
      <c r="O31" s="10" t="s">
        <v>15</v>
      </c>
    </row>
    <row r="32" spans="1:25" ht="18" customHeight="1">
      <c r="B32" s="113"/>
      <c r="C32" s="11" t="s">
        <v>16</v>
      </c>
      <c r="D32" s="11" t="s">
        <v>16</v>
      </c>
      <c r="E32" s="11" t="s">
        <v>16</v>
      </c>
      <c r="F32" s="11" t="s">
        <v>16</v>
      </c>
      <c r="G32" s="11" t="s">
        <v>16</v>
      </c>
      <c r="H32" s="11" t="s">
        <v>17</v>
      </c>
      <c r="I32" s="11" t="s">
        <v>17</v>
      </c>
      <c r="J32" s="11" t="s">
        <v>17</v>
      </c>
      <c r="K32" s="11" t="s">
        <v>17</v>
      </c>
      <c r="L32" s="11" t="s">
        <v>18</v>
      </c>
      <c r="M32" s="11" t="s">
        <v>18</v>
      </c>
      <c r="N32" s="11" t="s">
        <v>18</v>
      </c>
      <c r="O32" s="11" t="s">
        <v>18</v>
      </c>
    </row>
    <row r="33" spans="2:25" s="82" customFormat="1" ht="18" customHeight="1">
      <c r="B33" s="102" t="s">
        <v>80</v>
      </c>
      <c r="C33" s="32">
        <v>1956</v>
      </c>
      <c r="D33" s="95">
        <v>1.3801000000000001</v>
      </c>
      <c r="E33" s="95">
        <v>58</v>
      </c>
      <c r="F33" s="95">
        <v>0</v>
      </c>
      <c r="G33" s="96">
        <v>2757.4756000000002</v>
      </c>
      <c r="H33" s="95">
        <v>1.2729999999999999</v>
      </c>
      <c r="I33" s="95">
        <v>5</v>
      </c>
      <c r="J33" s="95">
        <v>0</v>
      </c>
      <c r="K33" s="32">
        <v>2494.9879999999998</v>
      </c>
      <c r="L33" s="95">
        <v>1.2927</v>
      </c>
      <c r="M33" s="95">
        <v>7</v>
      </c>
      <c r="N33" s="95">
        <v>0</v>
      </c>
      <c r="O33" s="32">
        <v>2535.5212000000001</v>
      </c>
      <c r="Q33" s="83"/>
      <c r="R33" s="83"/>
      <c r="S33" s="83"/>
      <c r="T33" s="83"/>
      <c r="U33" s="83"/>
      <c r="V33" s="83"/>
      <c r="W33" s="83"/>
      <c r="X33" s="83"/>
      <c r="Y33" s="83"/>
    </row>
    <row r="34" spans="2:25" s="82" customFormat="1" ht="18" customHeight="1">
      <c r="B34" s="103" t="s">
        <v>81</v>
      </c>
      <c r="C34" s="32">
        <v>28586</v>
      </c>
      <c r="D34" s="95">
        <v>0.29370000000000002</v>
      </c>
      <c r="E34" s="95">
        <v>1390</v>
      </c>
      <c r="F34" s="95">
        <v>184.96</v>
      </c>
      <c r="G34" s="96">
        <v>9785.7082000000009</v>
      </c>
      <c r="H34" s="95">
        <v>0.25679999999999997</v>
      </c>
      <c r="I34" s="95">
        <v>761</v>
      </c>
      <c r="J34" s="95">
        <v>175</v>
      </c>
      <c r="K34" s="32">
        <v>8101.8847999999989</v>
      </c>
      <c r="L34" s="95">
        <v>0.30270000000000002</v>
      </c>
      <c r="M34" s="95">
        <v>531</v>
      </c>
      <c r="N34" s="95">
        <v>171</v>
      </c>
      <c r="O34" s="32">
        <v>9183.9822000000004</v>
      </c>
      <c r="Q34" s="83"/>
      <c r="R34" s="83"/>
      <c r="S34" s="83"/>
      <c r="T34" s="83"/>
      <c r="U34" s="83"/>
      <c r="V34" s="83"/>
      <c r="W34" s="83"/>
      <c r="X34" s="83"/>
      <c r="Y34" s="83"/>
    </row>
    <row r="35" spans="2:25" s="82" customFormat="1" ht="18" customHeight="1">
      <c r="B35" s="103" t="s">
        <v>82</v>
      </c>
      <c r="C35" s="32">
        <v>16094</v>
      </c>
      <c r="D35" s="95">
        <v>0.29370000000000002</v>
      </c>
      <c r="E35" s="95">
        <v>1390</v>
      </c>
      <c r="F35" s="95">
        <v>184.96</v>
      </c>
      <c r="G35" s="96">
        <v>6116.8078000000005</v>
      </c>
      <c r="H35" s="95">
        <v>0.25679999999999997</v>
      </c>
      <c r="I35" s="95">
        <v>761</v>
      </c>
      <c r="J35" s="95">
        <v>175</v>
      </c>
      <c r="K35" s="32">
        <v>4893.9391999999998</v>
      </c>
      <c r="L35" s="95">
        <v>0.30270000000000002</v>
      </c>
      <c r="M35" s="95">
        <v>531</v>
      </c>
      <c r="N35" s="95">
        <v>171</v>
      </c>
      <c r="O35" s="32">
        <v>5402.6538</v>
      </c>
      <c r="Q35" s="83"/>
      <c r="R35" s="83"/>
      <c r="S35" s="83"/>
      <c r="T35" s="83"/>
      <c r="U35" s="83"/>
      <c r="V35" s="83"/>
      <c r="W35" s="83"/>
      <c r="X35" s="83"/>
      <c r="Y35" s="83"/>
    </row>
    <row r="36" spans="2:25" s="82" customFormat="1" ht="18" customHeight="1">
      <c r="B36" s="103" t="s">
        <v>83</v>
      </c>
      <c r="C36" s="32">
        <v>15190</v>
      </c>
      <c r="D36" s="95">
        <v>0.65939999999999999</v>
      </c>
      <c r="E36" s="95">
        <v>720</v>
      </c>
      <c r="F36" s="95">
        <v>108.93</v>
      </c>
      <c r="G36" s="96">
        <v>10736.286</v>
      </c>
      <c r="H36" s="95">
        <v>0.59160000000000001</v>
      </c>
      <c r="I36" s="95">
        <v>275</v>
      </c>
      <c r="J36" s="95">
        <v>101</v>
      </c>
      <c r="K36" s="32">
        <v>9261.4040000000005</v>
      </c>
      <c r="L36" s="95">
        <v>0.61419999999999997</v>
      </c>
      <c r="M36" s="95">
        <v>300</v>
      </c>
      <c r="N36" s="95">
        <v>102</v>
      </c>
      <c r="O36" s="32">
        <v>9629.6980000000003</v>
      </c>
      <c r="Q36" s="83"/>
      <c r="R36" s="83"/>
      <c r="S36" s="83"/>
      <c r="T36" s="83"/>
      <c r="U36" s="83"/>
      <c r="V36" s="83"/>
      <c r="W36" s="83"/>
      <c r="X36" s="83"/>
      <c r="Y36" s="83"/>
    </row>
    <row r="37" spans="2:25" s="82" customFormat="1" ht="18" customHeight="1">
      <c r="B37" s="103" t="s">
        <v>84</v>
      </c>
      <c r="C37" s="32">
        <v>2202</v>
      </c>
      <c r="D37" s="95">
        <v>1.2874000000000001</v>
      </c>
      <c r="E37" s="95">
        <v>104</v>
      </c>
      <c r="F37" s="95">
        <v>0</v>
      </c>
      <c r="G37" s="96">
        <v>2938.8548000000001</v>
      </c>
      <c r="H37" s="95">
        <v>1.1674</v>
      </c>
      <c r="I37" s="95">
        <v>6</v>
      </c>
      <c r="J37" s="95">
        <v>0</v>
      </c>
      <c r="K37" s="32">
        <v>2576.6147999999998</v>
      </c>
      <c r="L37" s="95">
        <v>1.1677999999999999</v>
      </c>
      <c r="M37" s="95">
        <v>51</v>
      </c>
      <c r="N37" s="95">
        <v>0</v>
      </c>
      <c r="O37" s="32">
        <v>2622.4955999999997</v>
      </c>
      <c r="Q37" s="83"/>
      <c r="R37" s="83"/>
      <c r="S37" s="83"/>
      <c r="T37" s="83"/>
      <c r="U37" s="83"/>
      <c r="V37" s="83"/>
      <c r="W37" s="83"/>
      <c r="X37" s="83"/>
      <c r="Y37" s="83"/>
    </row>
    <row r="38" spans="2:25" s="82" customFormat="1" ht="18" customHeight="1">
      <c r="B38" s="103" t="s">
        <v>85</v>
      </c>
      <c r="C38" s="32">
        <v>7911</v>
      </c>
      <c r="D38" s="95">
        <v>1.2874000000000001</v>
      </c>
      <c r="E38" s="95">
        <v>104</v>
      </c>
      <c r="F38" s="95">
        <v>0</v>
      </c>
      <c r="G38" s="96">
        <v>10288.6214</v>
      </c>
      <c r="H38" s="95">
        <v>1.1674</v>
      </c>
      <c r="I38" s="95">
        <v>6</v>
      </c>
      <c r="J38" s="95">
        <v>0</v>
      </c>
      <c r="K38" s="32">
        <v>9241.3014000000003</v>
      </c>
      <c r="L38" s="95">
        <v>1.1677999999999999</v>
      </c>
      <c r="M38" s="95">
        <v>51</v>
      </c>
      <c r="N38" s="95">
        <v>0</v>
      </c>
      <c r="O38" s="32">
        <v>9289.4657999999999</v>
      </c>
      <c r="Q38" s="83"/>
      <c r="R38" s="83"/>
      <c r="S38" s="83"/>
      <c r="T38" s="83"/>
      <c r="U38" s="83"/>
      <c r="V38" s="83"/>
      <c r="W38" s="83"/>
      <c r="X38" s="83"/>
      <c r="Y38" s="83"/>
    </row>
    <row r="39" spans="2:25" s="82" customFormat="1" ht="18" customHeight="1">
      <c r="B39" s="103" t="s">
        <v>86</v>
      </c>
      <c r="C39" s="32">
        <v>66410</v>
      </c>
      <c r="D39" s="95"/>
      <c r="E39" s="95"/>
      <c r="F39" s="95"/>
      <c r="G39" s="96">
        <v>0</v>
      </c>
      <c r="H39" s="95"/>
      <c r="I39" s="95"/>
      <c r="J39" s="95"/>
      <c r="K39" s="32">
        <v>0</v>
      </c>
      <c r="L39" s="95"/>
      <c r="M39" s="95"/>
      <c r="N39" s="95"/>
      <c r="O39" s="32">
        <v>0</v>
      </c>
      <c r="Q39" s="83"/>
      <c r="R39" s="83"/>
      <c r="S39" s="83"/>
      <c r="T39" s="83"/>
      <c r="U39" s="83"/>
      <c r="V39" s="83"/>
      <c r="W39" s="83"/>
      <c r="X39" s="83"/>
      <c r="Y39" s="83"/>
    </row>
    <row r="40" spans="2:25" s="82" customFormat="1" ht="18" customHeight="1">
      <c r="B40" s="103" t="s">
        <v>87</v>
      </c>
      <c r="C40" s="32">
        <v>349912</v>
      </c>
      <c r="D40" s="33">
        <v>0.78776500000000005</v>
      </c>
      <c r="E40" s="95">
        <v>0</v>
      </c>
      <c r="F40" s="95">
        <v>0</v>
      </c>
      <c r="G40" s="96">
        <v>275648.42668000003</v>
      </c>
      <c r="H40" s="95">
        <v>1.0032000000000001</v>
      </c>
      <c r="I40" s="95">
        <v>0</v>
      </c>
      <c r="J40" s="95">
        <v>0</v>
      </c>
      <c r="K40" s="32">
        <v>351031.71840000001</v>
      </c>
      <c r="L40" s="95">
        <v>0.68779999999999997</v>
      </c>
      <c r="M40" s="95">
        <v>0</v>
      </c>
      <c r="N40" s="95">
        <v>0</v>
      </c>
      <c r="O40" s="32">
        <v>240669.4736</v>
      </c>
      <c r="Q40" s="83"/>
      <c r="R40" s="83"/>
      <c r="S40" s="83"/>
      <c r="T40" s="83"/>
      <c r="U40" s="83"/>
      <c r="V40" s="83"/>
      <c r="W40" s="83"/>
      <c r="X40" s="83"/>
      <c r="Y40" s="83"/>
    </row>
    <row r="41" spans="2:25" s="82" customFormat="1" ht="18" customHeight="1">
      <c r="B41" s="103" t="s">
        <v>88</v>
      </c>
      <c r="C41" s="32">
        <v>6145</v>
      </c>
      <c r="D41" s="95">
        <v>1.1881999999999999</v>
      </c>
      <c r="E41" s="95">
        <v>600</v>
      </c>
      <c r="F41" s="95">
        <v>0</v>
      </c>
      <c r="G41" s="96">
        <v>7901.4889999999996</v>
      </c>
      <c r="H41" s="95">
        <v>1.0525</v>
      </c>
      <c r="I41" s="95">
        <v>266</v>
      </c>
      <c r="J41" s="95">
        <v>0</v>
      </c>
      <c r="K41" s="32">
        <v>6733.6125000000002</v>
      </c>
      <c r="L41" s="95">
        <v>1.0789</v>
      </c>
      <c r="M41" s="95">
        <v>273</v>
      </c>
      <c r="N41" s="95">
        <v>0</v>
      </c>
      <c r="O41" s="32">
        <v>6902.8405000000002</v>
      </c>
      <c r="Q41" s="83"/>
      <c r="R41" s="83"/>
      <c r="S41" s="83"/>
      <c r="T41" s="83"/>
      <c r="U41" s="83"/>
      <c r="V41" s="83"/>
      <c r="W41" s="83"/>
      <c r="X41" s="83"/>
      <c r="Y41" s="83"/>
    </row>
    <row r="42" spans="2:25" s="82" customFormat="1" ht="18" customHeight="1">
      <c r="B42" s="103" t="s">
        <v>89</v>
      </c>
      <c r="C42" s="32">
        <v>24262</v>
      </c>
      <c r="D42" s="95">
        <v>0.65939999999999999</v>
      </c>
      <c r="E42" s="95">
        <v>720</v>
      </c>
      <c r="F42" s="95">
        <v>108.93</v>
      </c>
      <c r="G42" s="96">
        <v>16718.362799999999</v>
      </c>
      <c r="H42" s="95">
        <v>0.59160000000000001</v>
      </c>
      <c r="I42" s="95">
        <v>275</v>
      </c>
      <c r="J42" s="95">
        <v>101</v>
      </c>
      <c r="K42" s="32">
        <v>14628.3992</v>
      </c>
      <c r="L42" s="95">
        <v>0.61419999999999997</v>
      </c>
      <c r="M42" s="95">
        <v>300</v>
      </c>
      <c r="N42" s="95">
        <v>102</v>
      </c>
      <c r="O42" s="32">
        <v>15201.720399999998</v>
      </c>
      <c r="Q42" s="83"/>
      <c r="R42" s="83"/>
      <c r="S42" s="83"/>
      <c r="T42" s="83"/>
      <c r="U42" s="83"/>
      <c r="V42" s="83"/>
      <c r="W42" s="83"/>
      <c r="X42" s="83"/>
      <c r="Y42" s="83"/>
    </row>
    <row r="43" spans="2:25" s="82" customFormat="1" ht="18" customHeight="1">
      <c r="B43" s="103" t="s">
        <v>90</v>
      </c>
      <c r="C43" s="32">
        <v>3662</v>
      </c>
      <c r="D43" s="95">
        <v>1.3801000000000001</v>
      </c>
      <c r="E43" s="95">
        <v>58</v>
      </c>
      <c r="F43" s="95">
        <v>0</v>
      </c>
      <c r="G43" s="96">
        <v>5111.9262000000008</v>
      </c>
      <c r="H43" s="95">
        <v>1.2729999999999999</v>
      </c>
      <c r="I43" s="95">
        <v>5</v>
      </c>
      <c r="J43" s="95">
        <v>0</v>
      </c>
      <c r="K43" s="32">
        <v>4666.7259999999997</v>
      </c>
      <c r="L43" s="95">
        <v>1.2927</v>
      </c>
      <c r="M43" s="95">
        <v>7</v>
      </c>
      <c r="N43" s="95">
        <v>0</v>
      </c>
      <c r="O43" s="32">
        <v>4740.8674000000001</v>
      </c>
      <c r="Q43" s="83"/>
      <c r="R43" s="83"/>
      <c r="S43" s="83"/>
      <c r="T43" s="83"/>
      <c r="U43" s="83"/>
      <c r="V43" s="83"/>
      <c r="W43" s="83"/>
      <c r="X43" s="83"/>
      <c r="Y43" s="83"/>
    </row>
    <row r="44" spans="2:25" s="82" customFormat="1" ht="18" customHeight="1">
      <c r="B44" s="103" t="s">
        <v>91</v>
      </c>
      <c r="C44" s="32">
        <v>4626</v>
      </c>
      <c r="D44" s="95">
        <v>1.1881999999999999</v>
      </c>
      <c r="E44" s="95">
        <v>600</v>
      </c>
      <c r="F44" s="95">
        <v>0</v>
      </c>
      <c r="G44" s="96">
        <v>6096.6131999999998</v>
      </c>
      <c r="H44" s="95">
        <v>1.0525</v>
      </c>
      <c r="I44" s="95">
        <v>266</v>
      </c>
      <c r="J44" s="95">
        <v>0</v>
      </c>
      <c r="K44" s="32">
        <v>5134.8649999999998</v>
      </c>
      <c r="L44" s="95">
        <v>1.0789</v>
      </c>
      <c r="M44" s="95">
        <v>273</v>
      </c>
      <c r="N44" s="95">
        <v>0</v>
      </c>
      <c r="O44" s="32">
        <v>5263.9913999999999</v>
      </c>
      <c r="Q44" s="83"/>
      <c r="R44" s="83"/>
      <c r="S44" s="83"/>
      <c r="T44" s="83"/>
      <c r="U44" s="83"/>
      <c r="V44" s="83"/>
      <c r="W44" s="83"/>
      <c r="X44" s="83"/>
      <c r="Y44" s="83"/>
    </row>
    <row r="45" spans="2:25" s="82" customFormat="1" ht="18" customHeight="1">
      <c r="B45" s="103" t="s">
        <v>92</v>
      </c>
      <c r="C45" s="32">
        <v>46705</v>
      </c>
      <c r="D45" s="95">
        <v>0.29370000000000002</v>
      </c>
      <c r="E45" s="95">
        <v>1390</v>
      </c>
      <c r="F45" s="95">
        <v>184.96</v>
      </c>
      <c r="G45" s="96">
        <v>15107.2585</v>
      </c>
      <c r="H45" s="95">
        <v>0.25679999999999997</v>
      </c>
      <c r="I45" s="95">
        <v>761</v>
      </c>
      <c r="J45" s="95">
        <v>175</v>
      </c>
      <c r="K45" s="32">
        <v>12754.843999999999</v>
      </c>
      <c r="L45" s="95">
        <v>0.30270000000000002</v>
      </c>
      <c r="M45" s="95">
        <v>531</v>
      </c>
      <c r="N45" s="95">
        <v>171</v>
      </c>
      <c r="O45" s="32">
        <v>14668.603500000001</v>
      </c>
      <c r="Q45" s="83"/>
      <c r="R45" s="83"/>
      <c r="S45" s="83"/>
      <c r="T45" s="83"/>
      <c r="U45" s="83"/>
      <c r="V45" s="83"/>
      <c r="W45" s="83"/>
      <c r="X45" s="83"/>
      <c r="Y45" s="83"/>
    </row>
    <row r="46" spans="2:25" s="82" customFormat="1" ht="18" customHeight="1">
      <c r="B46" s="103" t="s">
        <v>93</v>
      </c>
      <c r="C46" s="32">
        <v>7499096</v>
      </c>
      <c r="D46" s="33">
        <v>0.17736340096426129</v>
      </c>
      <c r="E46" s="97">
        <v>3200556.1092825122</v>
      </c>
      <c r="F46" s="95"/>
      <c r="G46" s="96">
        <v>4530621.28</v>
      </c>
      <c r="H46" s="33">
        <v>0.20392844466870957</v>
      </c>
      <c r="I46" s="97">
        <v>3679927.3462986588</v>
      </c>
      <c r="J46" s="95"/>
      <c r="K46" s="96">
        <v>5209206.33</v>
      </c>
      <c r="L46" s="33">
        <v>0.21723463228404688</v>
      </c>
      <c r="M46" s="97">
        <v>3920040.017977233</v>
      </c>
      <c r="N46" s="95"/>
      <c r="O46" s="96">
        <v>5549103.3799999999</v>
      </c>
      <c r="Q46" s="83"/>
      <c r="R46" s="83"/>
      <c r="S46" s="83"/>
      <c r="T46" s="83"/>
      <c r="U46" s="83"/>
      <c r="V46" s="83"/>
      <c r="W46" s="83"/>
      <c r="X46" s="83"/>
      <c r="Y46" s="83"/>
    </row>
    <row r="47" spans="2:25" s="82" customFormat="1" ht="18" customHeight="1">
      <c r="B47" s="103" t="s">
        <v>94</v>
      </c>
      <c r="C47" s="32">
        <v>4858307</v>
      </c>
      <c r="D47" s="33">
        <v>0.19042453215506469</v>
      </c>
      <c r="E47" s="97">
        <v>570176.16245932411</v>
      </c>
      <c r="F47" s="32">
        <v>1495317</v>
      </c>
      <c r="G47" s="96">
        <v>1495317</v>
      </c>
      <c r="H47" s="33">
        <v>0.21050133807138513</v>
      </c>
      <c r="I47" s="97">
        <v>630290.87573842308</v>
      </c>
      <c r="J47" s="32"/>
      <c r="K47" s="96">
        <v>1652971</v>
      </c>
      <c r="L47" s="33">
        <v>0.21078901554588608</v>
      </c>
      <c r="M47" s="97">
        <v>631152.25025031285</v>
      </c>
      <c r="N47" s="32">
        <v>0</v>
      </c>
      <c r="O47" s="96">
        <v>1655230</v>
      </c>
      <c r="Q47" s="83"/>
      <c r="R47" s="83"/>
      <c r="S47" s="83"/>
      <c r="T47" s="83"/>
      <c r="U47" s="83"/>
      <c r="V47" s="83"/>
      <c r="W47" s="83"/>
      <c r="X47" s="83"/>
      <c r="Y47" s="83"/>
    </row>
    <row r="48" spans="2:25" s="82" customFormat="1" ht="18" customHeight="1">
      <c r="B48" s="103" t="s">
        <v>95</v>
      </c>
      <c r="C48" s="32">
        <v>32231</v>
      </c>
      <c r="D48" s="95">
        <v>1.1881999999999999</v>
      </c>
      <c r="E48" s="95">
        <v>600</v>
      </c>
      <c r="F48" s="95">
        <v>0</v>
      </c>
      <c r="G48" s="96">
        <v>38896.874199999998</v>
      </c>
      <c r="H48" s="95">
        <v>1.0525</v>
      </c>
      <c r="I48" s="95">
        <v>266</v>
      </c>
      <c r="J48" s="95">
        <v>0</v>
      </c>
      <c r="K48" s="32">
        <v>34189.127500000002</v>
      </c>
      <c r="L48" s="95">
        <v>1.0789</v>
      </c>
      <c r="M48" s="95">
        <v>273</v>
      </c>
      <c r="N48" s="95">
        <v>0</v>
      </c>
      <c r="O48" s="32">
        <v>35047.025900000001</v>
      </c>
      <c r="Q48" s="83"/>
      <c r="R48" s="83"/>
      <c r="S48" s="83"/>
      <c r="T48" s="83"/>
      <c r="U48" s="83"/>
      <c r="V48" s="83"/>
      <c r="W48" s="83"/>
      <c r="X48" s="83"/>
      <c r="Y48" s="83"/>
    </row>
    <row r="49" spans="2:25" s="82" customFormat="1" ht="18" customHeight="1">
      <c r="B49" s="103" t="s">
        <v>96</v>
      </c>
      <c r="C49" s="32">
        <v>60291</v>
      </c>
      <c r="D49" s="95">
        <v>1.3801000000000001</v>
      </c>
      <c r="E49" s="95">
        <v>58</v>
      </c>
      <c r="F49" s="95">
        <v>0</v>
      </c>
      <c r="G49" s="96">
        <v>83265.609100000001</v>
      </c>
      <c r="H49" s="95">
        <v>1.2729999999999999</v>
      </c>
      <c r="I49" s="95">
        <v>5</v>
      </c>
      <c r="J49" s="95">
        <v>0</v>
      </c>
      <c r="K49" s="32">
        <v>76755.442999999999</v>
      </c>
      <c r="L49" s="95">
        <v>1.2927</v>
      </c>
      <c r="M49" s="95">
        <v>7</v>
      </c>
      <c r="N49" s="95">
        <v>0</v>
      </c>
      <c r="O49" s="32">
        <v>77945.175699999993</v>
      </c>
      <c r="Q49" s="83"/>
      <c r="R49" s="83"/>
      <c r="S49" s="83"/>
      <c r="T49" s="83"/>
      <c r="U49" s="83"/>
      <c r="V49" s="83"/>
      <c r="W49" s="83"/>
      <c r="X49" s="83"/>
      <c r="Y49" s="83"/>
    </row>
    <row r="50" spans="2:25" s="82" customFormat="1" ht="18" customHeight="1">
      <c r="B50" s="103" t="s">
        <v>97</v>
      </c>
      <c r="C50" s="32">
        <v>19661</v>
      </c>
      <c r="D50" s="95">
        <v>1.2874000000000001</v>
      </c>
      <c r="E50" s="95">
        <v>104</v>
      </c>
      <c r="F50" s="95">
        <v>0</v>
      </c>
      <c r="G50" s="96">
        <v>25415.571400000001</v>
      </c>
      <c r="H50" s="95">
        <v>1.1674</v>
      </c>
      <c r="I50" s="95">
        <v>6</v>
      </c>
      <c r="J50" s="95">
        <v>0</v>
      </c>
      <c r="K50" s="32">
        <v>22958.251400000001</v>
      </c>
      <c r="L50" s="95">
        <v>1.1677999999999999</v>
      </c>
      <c r="M50" s="95">
        <v>51</v>
      </c>
      <c r="N50" s="95">
        <v>0</v>
      </c>
      <c r="O50" s="32">
        <v>23011.1158</v>
      </c>
      <c r="Q50" s="83"/>
      <c r="R50" s="83"/>
      <c r="S50" s="83"/>
      <c r="T50" s="83"/>
      <c r="U50" s="83"/>
      <c r="V50" s="83"/>
      <c r="W50" s="83"/>
      <c r="X50" s="83"/>
      <c r="Y50" s="83"/>
    </row>
    <row r="51" spans="2:25" s="82" customFormat="1" ht="18" customHeight="1">
      <c r="B51" s="103" t="s">
        <v>99</v>
      </c>
      <c r="C51" s="32">
        <v>579</v>
      </c>
      <c r="D51" s="95">
        <v>0.65939999999999999</v>
      </c>
      <c r="E51" s="95">
        <v>0</v>
      </c>
      <c r="F51" s="95">
        <v>0</v>
      </c>
      <c r="G51" s="96">
        <v>381.79259999999999</v>
      </c>
      <c r="H51" s="95">
        <v>0.59160000000000001</v>
      </c>
      <c r="I51" s="95">
        <v>275</v>
      </c>
      <c r="J51" s="95">
        <v>101</v>
      </c>
      <c r="K51" s="32">
        <v>617.53639999999996</v>
      </c>
      <c r="L51" s="95">
        <v>0.61419999999999997</v>
      </c>
      <c r="M51" s="95">
        <v>300</v>
      </c>
      <c r="N51" s="95">
        <v>102</v>
      </c>
      <c r="O51" s="32">
        <v>655.62180000000001</v>
      </c>
      <c r="Q51" s="83"/>
      <c r="R51" s="83"/>
      <c r="S51" s="83"/>
      <c r="T51" s="83"/>
      <c r="U51" s="83"/>
      <c r="V51" s="83"/>
      <c r="W51" s="83"/>
      <c r="X51" s="83"/>
      <c r="Y51" s="83"/>
    </row>
    <row r="52" spans="2:25" s="82" customFormat="1" ht="18" customHeight="1">
      <c r="B52" s="103" t="s">
        <v>100</v>
      </c>
      <c r="C52" s="32">
        <v>57422</v>
      </c>
      <c r="D52" s="95">
        <v>0.65939999999999999</v>
      </c>
      <c r="E52" s="95">
        <v>720</v>
      </c>
      <c r="F52" s="95">
        <v>108.93</v>
      </c>
      <c r="G52" s="96">
        <v>38584.066800000001</v>
      </c>
      <c r="H52" s="95">
        <v>0.59160000000000001</v>
      </c>
      <c r="I52" s="95">
        <v>275</v>
      </c>
      <c r="J52" s="95">
        <v>101</v>
      </c>
      <c r="K52" s="32">
        <v>34245.855199999998</v>
      </c>
      <c r="L52" s="95">
        <v>0.61419999999999997</v>
      </c>
      <c r="M52" s="95">
        <v>300</v>
      </c>
      <c r="N52" s="95">
        <v>102</v>
      </c>
      <c r="O52" s="32">
        <v>35568.592400000001</v>
      </c>
      <c r="Q52" s="83"/>
      <c r="R52" s="83"/>
      <c r="S52" s="83"/>
      <c r="T52" s="83"/>
      <c r="U52" s="83"/>
      <c r="V52" s="83"/>
      <c r="W52" s="83"/>
      <c r="X52" s="83"/>
      <c r="Y52" s="83"/>
    </row>
    <row r="53" spans="2:25" s="82" customFormat="1" ht="18" customHeight="1">
      <c r="B53" s="103" t="s">
        <v>98</v>
      </c>
      <c r="C53" s="32">
        <v>24879</v>
      </c>
      <c r="D53" s="95">
        <v>1.1881999999999999</v>
      </c>
      <c r="E53" s="95">
        <v>600</v>
      </c>
      <c r="F53" s="95">
        <v>0</v>
      </c>
      <c r="G53" s="96">
        <v>30161.227799999997</v>
      </c>
      <c r="H53" s="95">
        <v>1.0525</v>
      </c>
      <c r="I53" s="95">
        <v>266</v>
      </c>
      <c r="J53" s="95">
        <v>0</v>
      </c>
      <c r="K53" s="32">
        <v>26451.147499999999</v>
      </c>
      <c r="L53" s="95">
        <v>1.0789</v>
      </c>
      <c r="M53" s="95">
        <v>273</v>
      </c>
      <c r="N53" s="95">
        <v>0</v>
      </c>
      <c r="O53" s="32">
        <v>27114.953099999999</v>
      </c>
      <c r="Q53" s="83"/>
      <c r="R53" s="83"/>
      <c r="S53" s="83"/>
      <c r="T53" s="83"/>
      <c r="U53" s="83"/>
      <c r="V53" s="83"/>
      <c r="W53" s="83"/>
      <c r="X53" s="83"/>
      <c r="Y53" s="83"/>
    </row>
    <row r="54" spans="2:25" s="35" customFormat="1" ht="18" customHeight="1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6"/>
      <c r="Q54" s="80"/>
      <c r="R54" s="80"/>
      <c r="S54" s="80"/>
      <c r="T54" s="80"/>
      <c r="U54" s="80"/>
      <c r="V54" s="80"/>
      <c r="W54" s="80"/>
      <c r="X54" s="80"/>
      <c r="Y54" s="80"/>
    </row>
    <row r="55" spans="2:25" ht="18" customHeight="1">
      <c r="B55" s="18"/>
      <c r="C55" s="19"/>
      <c r="D55" s="20"/>
      <c r="E55" s="19"/>
      <c r="F55" s="19"/>
      <c r="G55" s="19"/>
      <c r="H55" s="20"/>
      <c r="I55" s="19"/>
      <c r="J55" s="19"/>
      <c r="K55" s="19"/>
      <c r="L55" s="20"/>
      <c r="M55" s="19"/>
      <c r="N55" s="19"/>
      <c r="O55" s="21"/>
    </row>
    <row r="56" spans="2:25" ht="18" customHeight="1">
      <c r="B56" s="23" t="s">
        <v>19</v>
      </c>
      <c r="C56" s="24">
        <f>SUM(C33:C53)</f>
        <v>13126127</v>
      </c>
      <c r="D56" s="25"/>
      <c r="E56" s="26"/>
      <c r="F56" s="26"/>
      <c r="G56" s="24">
        <f>SUM(G33:G53)</f>
        <v>6611851.2520800009</v>
      </c>
      <c r="H56" s="25"/>
      <c r="I56" s="26"/>
      <c r="J56" s="26"/>
      <c r="K56" s="24">
        <f>SUM(K33:K53)</f>
        <v>7488914.9883000003</v>
      </c>
      <c r="L56" s="25"/>
      <c r="M56" s="26"/>
      <c r="N56" s="26"/>
      <c r="O56" s="27">
        <f>SUM(O33:O53)</f>
        <v>7729787.1780999992</v>
      </c>
    </row>
    <row r="57" spans="2:25" ht="18" customHeight="1">
      <c r="B57" s="36"/>
      <c r="C57" s="37"/>
      <c r="D57" s="38"/>
      <c r="E57" s="37"/>
      <c r="F57" s="37"/>
      <c r="G57" s="37"/>
      <c r="H57" s="38"/>
      <c r="I57" s="37"/>
      <c r="J57" s="37"/>
      <c r="K57" s="37"/>
      <c r="L57" s="38"/>
      <c r="M57" s="37"/>
      <c r="N57" s="37"/>
      <c r="O57" s="39"/>
    </row>
    <row r="59" spans="2:25" ht="18" customHeight="1">
      <c r="B59" s="1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25" ht="18" customHeight="1">
      <c r="B60" s="8" t="s">
        <v>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25" ht="18" customHeight="1">
      <c r="B61" s="111" t="s">
        <v>52</v>
      </c>
      <c r="C61" s="9" t="s">
        <v>4</v>
      </c>
      <c r="D61" s="9" t="s">
        <v>5</v>
      </c>
      <c r="E61" s="9" t="s">
        <v>6</v>
      </c>
      <c r="F61" s="9" t="s">
        <v>7</v>
      </c>
      <c r="G61" s="9" t="s">
        <v>8</v>
      </c>
      <c r="H61" s="9" t="s">
        <v>5</v>
      </c>
      <c r="I61" s="9" t="s">
        <v>6</v>
      </c>
      <c r="J61" s="9" t="s">
        <v>7</v>
      </c>
      <c r="K61" s="9" t="s">
        <v>8</v>
      </c>
      <c r="L61" s="9" t="s">
        <v>5</v>
      </c>
      <c r="M61" s="9" t="s">
        <v>6</v>
      </c>
      <c r="N61" s="9" t="s">
        <v>7</v>
      </c>
      <c r="O61" s="9" t="s">
        <v>8</v>
      </c>
    </row>
    <row r="62" spans="2:25" ht="18" customHeight="1">
      <c r="B62" s="112"/>
      <c r="C62" s="10" t="s">
        <v>9</v>
      </c>
      <c r="D62" s="10" t="s">
        <v>10</v>
      </c>
      <c r="E62" s="10" t="s">
        <v>11</v>
      </c>
      <c r="F62" s="10" t="s">
        <v>12</v>
      </c>
      <c r="G62" s="10" t="s">
        <v>13</v>
      </c>
      <c r="H62" s="10" t="s">
        <v>10</v>
      </c>
      <c r="I62" s="10" t="s">
        <v>11</v>
      </c>
      <c r="J62" s="10" t="s">
        <v>12</v>
      </c>
      <c r="K62" s="10" t="s">
        <v>14</v>
      </c>
      <c r="L62" s="10" t="s">
        <v>10</v>
      </c>
      <c r="M62" s="10" t="s">
        <v>11</v>
      </c>
      <c r="N62" s="10" t="s">
        <v>12</v>
      </c>
      <c r="O62" s="10" t="s">
        <v>15</v>
      </c>
    </row>
    <row r="63" spans="2:25" ht="18" customHeight="1">
      <c r="B63" s="113"/>
      <c r="C63" s="11" t="s">
        <v>16</v>
      </c>
      <c r="D63" s="11" t="s">
        <v>16</v>
      </c>
      <c r="E63" s="11" t="s">
        <v>16</v>
      </c>
      <c r="F63" s="11" t="s">
        <v>16</v>
      </c>
      <c r="G63" s="11" t="s">
        <v>16</v>
      </c>
      <c r="H63" s="11" t="s">
        <v>17</v>
      </c>
      <c r="I63" s="11" t="s">
        <v>17</v>
      </c>
      <c r="J63" s="11" t="s">
        <v>17</v>
      </c>
      <c r="K63" s="11" t="s">
        <v>17</v>
      </c>
      <c r="L63" s="11" t="s">
        <v>18</v>
      </c>
      <c r="M63" s="11" t="s">
        <v>18</v>
      </c>
      <c r="N63" s="11" t="s">
        <v>18</v>
      </c>
      <c r="O63" s="11" t="s">
        <v>18</v>
      </c>
    </row>
    <row r="64" spans="2:25" s="35" customFormat="1" ht="18" customHeight="1">
      <c r="B64" s="12" t="s">
        <v>101</v>
      </c>
      <c r="C64" s="32"/>
      <c r="D64" s="33"/>
      <c r="E64" s="34">
        <v>317200</v>
      </c>
      <c r="F64" s="34"/>
      <c r="G64" s="32">
        <v>317200</v>
      </c>
      <c r="H64" s="33"/>
      <c r="I64" s="34">
        <v>323366</v>
      </c>
      <c r="J64" s="34"/>
      <c r="K64" s="32">
        <v>323366</v>
      </c>
      <c r="L64" s="33"/>
      <c r="M64" s="34">
        <v>324000</v>
      </c>
      <c r="N64" s="34"/>
      <c r="O64" s="32">
        <v>324000</v>
      </c>
      <c r="Q64" s="80"/>
      <c r="R64" s="80"/>
      <c r="S64" s="80"/>
      <c r="T64" s="80"/>
      <c r="U64" s="80"/>
      <c r="V64" s="80"/>
      <c r="W64" s="80"/>
      <c r="X64" s="80"/>
      <c r="Y64" s="80"/>
    </row>
    <row r="65" spans="2:29" s="35" customFormat="1" ht="18" customHeight="1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Q65" s="84"/>
      <c r="R65" s="84"/>
      <c r="S65" s="84"/>
      <c r="T65" s="84"/>
      <c r="U65" s="84"/>
      <c r="V65" s="84"/>
      <c r="W65" s="84"/>
      <c r="X65" s="84"/>
      <c r="Y65" s="84"/>
      <c r="Z65" s="80"/>
      <c r="AA65" s="80"/>
      <c r="AB65" s="80"/>
      <c r="AC65" s="80"/>
    </row>
    <row r="66" spans="2:29" ht="18" customHeight="1">
      <c r="B66" s="18"/>
      <c r="C66" s="19"/>
      <c r="D66" s="20"/>
      <c r="E66" s="19"/>
      <c r="F66" s="19"/>
      <c r="G66" s="19"/>
      <c r="H66" s="20"/>
      <c r="I66" s="19"/>
      <c r="J66" s="19"/>
      <c r="K66" s="19"/>
      <c r="L66" s="20"/>
      <c r="M66" s="19"/>
      <c r="N66" s="19"/>
      <c r="O66" s="21"/>
      <c r="Z66" s="79"/>
      <c r="AA66" s="79"/>
      <c r="AB66" s="79"/>
      <c r="AC66" s="79"/>
    </row>
    <row r="67" spans="2:29" ht="18" customHeight="1">
      <c r="B67" s="23" t="s">
        <v>19</v>
      </c>
      <c r="C67" s="24">
        <f>SUM(C64:C64)</f>
        <v>0</v>
      </c>
      <c r="D67" s="25"/>
      <c r="E67" s="26"/>
      <c r="F67" s="26"/>
      <c r="G67" s="24">
        <f>SUM(G64:G64)</f>
        <v>317200</v>
      </c>
      <c r="H67" s="25"/>
      <c r="I67" s="26"/>
      <c r="J67" s="26"/>
      <c r="K67" s="24">
        <f>SUM(K64:K64)</f>
        <v>323366</v>
      </c>
      <c r="L67" s="25"/>
      <c r="M67" s="26"/>
      <c r="N67" s="26"/>
      <c r="O67" s="27">
        <f>SUM(O64:O64)</f>
        <v>324000</v>
      </c>
    </row>
    <row r="68" spans="2:29" ht="18" customHeight="1">
      <c r="B68" s="36"/>
      <c r="C68" s="37"/>
      <c r="D68" s="38"/>
      <c r="E68" s="37"/>
      <c r="F68" s="37"/>
      <c r="G68" s="37"/>
      <c r="H68" s="38"/>
      <c r="I68" s="37"/>
      <c r="J68" s="37"/>
      <c r="K68" s="37"/>
      <c r="L68" s="38"/>
      <c r="M68" s="37"/>
      <c r="N68" s="37"/>
      <c r="O68" s="39"/>
    </row>
    <row r="70" spans="2:29" ht="18" customHeight="1">
      <c r="B70" s="1" t="s">
        <v>53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29" ht="18" customHeight="1">
      <c r="B71" s="8" t="s">
        <v>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29" ht="18" customHeight="1">
      <c r="B72" s="111" t="s">
        <v>54</v>
      </c>
      <c r="C72" s="9" t="s">
        <v>4</v>
      </c>
      <c r="D72" s="9" t="s">
        <v>5</v>
      </c>
      <c r="E72" s="9" t="s">
        <v>6</v>
      </c>
      <c r="F72" s="9" t="s">
        <v>7</v>
      </c>
      <c r="G72" s="9" t="s">
        <v>8</v>
      </c>
      <c r="H72" s="9" t="s">
        <v>5</v>
      </c>
      <c r="I72" s="9" t="s">
        <v>6</v>
      </c>
      <c r="J72" s="9" t="s">
        <v>7</v>
      </c>
      <c r="K72" s="9" t="s">
        <v>8</v>
      </c>
      <c r="L72" s="9" t="s">
        <v>5</v>
      </c>
      <c r="M72" s="9" t="s">
        <v>6</v>
      </c>
      <c r="N72" s="9" t="s">
        <v>7</v>
      </c>
      <c r="O72" s="9" t="s">
        <v>8</v>
      </c>
    </row>
    <row r="73" spans="2:29" ht="18" customHeight="1">
      <c r="B73" s="112"/>
      <c r="C73" s="10" t="s">
        <v>9</v>
      </c>
      <c r="D73" s="10" t="s">
        <v>10</v>
      </c>
      <c r="E73" s="10" t="s">
        <v>11</v>
      </c>
      <c r="F73" s="10" t="s">
        <v>12</v>
      </c>
      <c r="G73" s="10" t="s">
        <v>13</v>
      </c>
      <c r="H73" s="10" t="s">
        <v>10</v>
      </c>
      <c r="I73" s="10" t="s">
        <v>11</v>
      </c>
      <c r="J73" s="10" t="s">
        <v>12</v>
      </c>
      <c r="K73" s="10" t="s">
        <v>14</v>
      </c>
      <c r="L73" s="10" t="s">
        <v>10</v>
      </c>
      <c r="M73" s="10" t="s">
        <v>11</v>
      </c>
      <c r="N73" s="10" t="s">
        <v>12</v>
      </c>
      <c r="O73" s="10" t="s">
        <v>15</v>
      </c>
    </row>
    <row r="74" spans="2:29" ht="18" customHeight="1">
      <c r="B74" s="113"/>
      <c r="C74" s="11" t="s">
        <v>16</v>
      </c>
      <c r="D74" s="11" t="s">
        <v>16</v>
      </c>
      <c r="E74" s="11" t="s">
        <v>16</v>
      </c>
      <c r="F74" s="11" t="s">
        <v>16</v>
      </c>
      <c r="G74" s="11" t="s">
        <v>16</v>
      </c>
      <c r="H74" s="11" t="s">
        <v>17</v>
      </c>
      <c r="I74" s="11" t="s">
        <v>17</v>
      </c>
      <c r="J74" s="11" t="s">
        <v>17</v>
      </c>
      <c r="K74" s="11" t="s">
        <v>17</v>
      </c>
      <c r="L74" s="11" t="s">
        <v>18</v>
      </c>
      <c r="M74" s="11" t="s">
        <v>18</v>
      </c>
      <c r="N74" s="11" t="s">
        <v>18</v>
      </c>
      <c r="O74" s="11" t="s">
        <v>18</v>
      </c>
    </row>
    <row r="75" spans="2:29" s="82" customFormat="1" ht="18" customHeight="1">
      <c r="B75" s="100" t="s">
        <v>102</v>
      </c>
      <c r="C75" s="32">
        <v>37494</v>
      </c>
      <c r="D75" s="33">
        <v>1.4303999999999999</v>
      </c>
      <c r="E75" s="34">
        <v>347</v>
      </c>
      <c r="F75" s="34"/>
      <c r="G75" s="32">
        <v>53978.417599999993</v>
      </c>
      <c r="H75" s="33">
        <v>1.3411999999999999</v>
      </c>
      <c r="I75" s="34">
        <v>48</v>
      </c>
      <c r="J75" s="34"/>
      <c r="K75" s="32">
        <v>50334.952799999999</v>
      </c>
      <c r="L75" s="33">
        <v>1.3801000000000001</v>
      </c>
      <c r="M75" s="34">
        <v>202</v>
      </c>
      <c r="N75" s="34"/>
      <c r="O75" s="32">
        <v>51947.469400000002</v>
      </c>
      <c r="Q75" s="83"/>
      <c r="R75" s="83"/>
      <c r="S75" s="83"/>
      <c r="T75" s="83"/>
      <c r="U75" s="83"/>
      <c r="V75" s="83"/>
      <c r="W75" s="83"/>
      <c r="X75" s="83"/>
      <c r="Y75" s="83"/>
    </row>
    <row r="76" spans="2:29" s="82" customFormat="1" ht="18" customHeight="1">
      <c r="B76" s="100" t="s">
        <v>103</v>
      </c>
      <c r="C76" s="32"/>
      <c r="D76" s="33"/>
      <c r="E76" s="34">
        <v>1424823.5</v>
      </c>
      <c r="F76" s="34"/>
      <c r="G76" s="32">
        <v>1424823.5</v>
      </c>
      <c r="H76" s="33"/>
      <c r="I76" s="34">
        <v>1479111</v>
      </c>
      <c r="J76" s="34"/>
      <c r="K76" s="32">
        <v>1479111</v>
      </c>
      <c r="L76" s="33"/>
      <c r="M76" s="34">
        <v>1490971</v>
      </c>
      <c r="N76" s="34"/>
      <c r="O76" s="32">
        <v>1490971</v>
      </c>
      <c r="Q76" s="83"/>
      <c r="R76" s="83"/>
      <c r="S76" s="83"/>
      <c r="T76" s="83"/>
      <c r="U76" s="83"/>
      <c r="V76" s="83"/>
      <c r="W76" s="83"/>
      <c r="X76" s="83"/>
      <c r="Y76" s="83"/>
    </row>
    <row r="77" spans="2:29" s="82" customFormat="1" ht="18" customHeight="1">
      <c r="B77" s="100" t="s">
        <v>104</v>
      </c>
      <c r="C77" s="32"/>
      <c r="D77" s="33"/>
      <c r="E77" s="34">
        <v>112156.9</v>
      </c>
      <c r="F77" s="34"/>
      <c r="G77" s="32">
        <v>112156.9</v>
      </c>
      <c r="H77" s="33"/>
      <c r="I77" s="34">
        <v>121997.6</v>
      </c>
      <c r="J77" s="34"/>
      <c r="K77" s="32">
        <v>121997.6</v>
      </c>
      <c r="L77" s="33"/>
      <c r="M77" s="34">
        <v>112856.86</v>
      </c>
      <c r="N77" s="34"/>
      <c r="O77" s="32">
        <v>112856.86</v>
      </c>
      <c r="Q77" s="83"/>
      <c r="R77" s="83"/>
      <c r="S77" s="83"/>
      <c r="T77" s="83"/>
      <c r="U77" s="83"/>
      <c r="V77" s="83"/>
      <c r="W77" s="83"/>
      <c r="X77" s="83"/>
      <c r="Y77" s="83"/>
    </row>
    <row r="78" spans="2:29" s="82" customFormat="1" ht="18" customHeight="1">
      <c r="B78" s="100" t="s">
        <v>105</v>
      </c>
      <c r="C78" s="32">
        <v>48794</v>
      </c>
      <c r="D78" s="33">
        <v>1.4303999999999999</v>
      </c>
      <c r="E78" s="34">
        <v>347</v>
      </c>
      <c r="F78" s="34"/>
      <c r="G78" s="32">
        <v>70141.93759999999</v>
      </c>
      <c r="H78" s="33">
        <v>1.3411999999999999</v>
      </c>
      <c r="I78" s="34">
        <v>48</v>
      </c>
      <c r="J78" s="34"/>
      <c r="K78" s="32">
        <v>65490.512799999997</v>
      </c>
      <c r="L78" s="33">
        <v>1.3801000000000001</v>
      </c>
      <c r="M78" s="34">
        <v>202</v>
      </c>
      <c r="N78" s="34"/>
      <c r="O78" s="32">
        <v>67542.599400000006</v>
      </c>
      <c r="Q78" s="83"/>
      <c r="R78" s="83"/>
      <c r="S78" s="83"/>
      <c r="T78" s="83"/>
      <c r="U78" s="83"/>
      <c r="V78" s="83"/>
      <c r="W78" s="83"/>
      <c r="X78" s="83"/>
      <c r="Y78" s="83"/>
    </row>
    <row r="79" spans="2:29" s="82" customFormat="1" ht="18" customHeight="1">
      <c r="B79" s="100" t="s">
        <v>106</v>
      </c>
      <c r="C79" s="32">
        <v>52124.4</v>
      </c>
      <c r="D79" s="33">
        <v>1.4303999999999999</v>
      </c>
      <c r="E79" s="34">
        <v>347</v>
      </c>
      <c r="F79" s="34"/>
      <c r="G79" s="32">
        <v>74905.74175999999</v>
      </c>
      <c r="H79" s="33">
        <v>1.3411999999999999</v>
      </c>
      <c r="I79" s="34">
        <v>48</v>
      </c>
      <c r="J79" s="34"/>
      <c r="K79" s="32">
        <v>69957.245280000003</v>
      </c>
      <c r="L79" s="33">
        <v>1.3801000000000001</v>
      </c>
      <c r="M79" s="34">
        <v>202</v>
      </c>
      <c r="N79" s="34"/>
      <c r="O79" s="32">
        <v>72138.884440000009</v>
      </c>
      <c r="Q79" s="83"/>
      <c r="R79" s="83"/>
      <c r="S79" s="83"/>
      <c r="T79" s="83"/>
      <c r="U79" s="83"/>
      <c r="V79" s="83"/>
      <c r="W79" s="83"/>
      <c r="X79" s="83"/>
      <c r="Y79" s="83"/>
    </row>
    <row r="80" spans="2:29" s="82" customFormat="1" ht="18" customHeight="1">
      <c r="B80" s="100" t="s">
        <v>107</v>
      </c>
      <c r="C80" s="32">
        <v>21753</v>
      </c>
      <c r="D80" s="33">
        <v>1.4946999999999999</v>
      </c>
      <c r="E80" s="34">
        <v>137</v>
      </c>
      <c r="F80" s="34"/>
      <c r="G80" s="32">
        <v>32651.209099999996</v>
      </c>
      <c r="H80" s="33">
        <v>1.4080999999999999</v>
      </c>
      <c r="I80" s="34">
        <v>50</v>
      </c>
      <c r="J80" s="34"/>
      <c r="K80" s="32">
        <v>30680.399299999997</v>
      </c>
      <c r="L80" s="33">
        <v>1.4371</v>
      </c>
      <c r="M80" s="34">
        <v>74</v>
      </c>
      <c r="N80" s="34"/>
      <c r="O80" s="32">
        <v>31335.2363</v>
      </c>
      <c r="Q80" s="83"/>
      <c r="R80" s="83"/>
      <c r="S80" s="83"/>
      <c r="T80" s="83"/>
      <c r="U80" s="83"/>
      <c r="V80" s="83"/>
      <c r="W80" s="83"/>
      <c r="X80" s="83"/>
      <c r="Y80" s="83"/>
    </row>
    <row r="81" spans="2:25" s="82" customFormat="1" ht="18" customHeight="1">
      <c r="B81" s="101" t="s">
        <v>108</v>
      </c>
      <c r="C81" s="32">
        <v>22295</v>
      </c>
      <c r="D81" s="33">
        <v>1.4303999999999999</v>
      </c>
      <c r="E81" s="34">
        <v>347</v>
      </c>
      <c r="F81" s="34"/>
      <c r="G81" s="32">
        <v>32237.767999999996</v>
      </c>
      <c r="H81" s="33">
        <v>1.3411999999999999</v>
      </c>
      <c r="I81" s="34">
        <v>48</v>
      </c>
      <c r="J81" s="34"/>
      <c r="K81" s="32">
        <v>29950.054</v>
      </c>
      <c r="L81" s="33">
        <v>1.3801000000000001</v>
      </c>
      <c r="M81" s="34">
        <v>202</v>
      </c>
      <c r="N81" s="34"/>
      <c r="O81" s="32">
        <v>30971.329500000003</v>
      </c>
      <c r="Q81" s="83"/>
      <c r="R81" s="83"/>
      <c r="S81" s="83"/>
      <c r="T81" s="83"/>
      <c r="U81" s="83"/>
      <c r="V81" s="83"/>
      <c r="W81" s="83"/>
      <c r="X81" s="83"/>
      <c r="Y81" s="83"/>
    </row>
    <row r="82" spans="2:25" s="35" customFormat="1" ht="18" customHeight="1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  <c r="Q82" s="80"/>
      <c r="R82" s="80"/>
      <c r="S82" s="80"/>
      <c r="T82" s="80"/>
      <c r="U82" s="80"/>
      <c r="V82" s="80"/>
      <c r="W82" s="80"/>
      <c r="X82" s="80"/>
      <c r="Y82" s="80"/>
    </row>
    <row r="83" spans="2:25" ht="18" customHeight="1">
      <c r="B83" s="18"/>
      <c r="C83" s="19"/>
      <c r="D83" s="20"/>
      <c r="E83" s="19"/>
      <c r="F83" s="19"/>
      <c r="G83" s="19"/>
      <c r="H83" s="20"/>
      <c r="I83" s="19"/>
      <c r="J83" s="19"/>
      <c r="K83" s="19"/>
      <c r="L83" s="20"/>
      <c r="M83" s="19"/>
      <c r="N83" s="19"/>
      <c r="O83" s="21"/>
    </row>
    <row r="84" spans="2:25" ht="18" customHeight="1">
      <c r="B84" s="23" t="s">
        <v>19</v>
      </c>
      <c r="C84" s="24">
        <f>SUM(C75:C81)</f>
        <v>182460.4</v>
      </c>
      <c r="D84" s="25"/>
      <c r="E84" s="26"/>
      <c r="F84" s="26"/>
      <c r="G84" s="24">
        <f>SUM(G75:G81)</f>
        <v>1800895.4740599999</v>
      </c>
      <c r="H84" s="25"/>
      <c r="I84" s="26"/>
      <c r="J84" s="26"/>
      <c r="K84" s="24">
        <f>SUM(K75:K81)</f>
        <v>1847521.7641799999</v>
      </c>
      <c r="L84" s="25"/>
      <c r="M84" s="26"/>
      <c r="N84" s="26"/>
      <c r="O84" s="27">
        <f>SUM(O75:O81)</f>
        <v>1857763.37904</v>
      </c>
    </row>
    <row r="85" spans="2:25" ht="18" customHeight="1">
      <c r="B85" s="36"/>
      <c r="C85" s="37"/>
      <c r="D85" s="38"/>
      <c r="E85" s="37"/>
      <c r="F85" s="37"/>
      <c r="G85" s="37"/>
      <c r="H85" s="38"/>
      <c r="I85" s="37"/>
      <c r="J85" s="37"/>
      <c r="K85" s="37"/>
      <c r="L85" s="38"/>
      <c r="M85" s="37"/>
      <c r="N85" s="37"/>
      <c r="O85" s="39"/>
    </row>
  </sheetData>
  <mergeCells count="9">
    <mergeCell ref="B61:B63"/>
    <mergeCell ref="B65:O65"/>
    <mergeCell ref="B72:B74"/>
    <mergeCell ref="B82:O82"/>
    <mergeCell ref="B54:O54"/>
    <mergeCell ref="B6:B8"/>
    <mergeCell ref="B24:O24"/>
    <mergeCell ref="B30:B32"/>
    <mergeCell ref="B3:O3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Alternative_x0020_Search_x0020_Terms xmlns="f81acc39-a62b-40bb-96ab-fdf2ac7589cd" xsi:nil="true"/>
    <Summary xmlns="f81acc39-a62b-40bb-96ab-fdf2ac7589cd" xsi:nil="true"/>
    <Document_x0020_Group xmlns="f81acc39-a62b-40bb-96ab-fdf2ac7589cd" xsi:nil="true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F69AF38AB7B47B5FB4F58CB15AA82" ma:contentTypeVersion="15" ma:contentTypeDescription="Create a new document." ma:contentTypeScope="" ma:versionID="2822f893cae6151d92f9909623e709ae">
  <xsd:schema xmlns:xsd="http://www.w3.org/2001/XMLSchema" xmlns:xs="http://www.w3.org/2001/XMLSchema" xmlns:p="http://schemas.microsoft.com/office/2006/metadata/properties" xmlns:ns2="f81acc39-a62b-40bb-96ab-fdf2ac7589cd" xmlns:ns3="3e4c319f-f868-4ceb-8801-8cf7367b8c3d" targetNamespace="http://schemas.microsoft.com/office/2006/metadata/properties" ma:root="true" ma:fieldsID="6a3fa36d490e7774bc12d08d6e20f9d0" ns2:_="" ns3:_="">
    <xsd:import namespace="f81acc39-a62b-40bb-96ab-fdf2ac7589cd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Alternative_x0020_Search_x0020_Terms" minOccurs="0"/>
                <xsd:element ref="ns2:Document_x0020_Group" minOccurs="0"/>
                <xsd:element ref="ns3:TaxCatchAll" minOccurs="0"/>
                <xsd:element ref="ns3:e85feb8a44ab45b589e67a77ae16b5ec" minOccurs="0"/>
                <xsd:element ref="ns3:ce9941ced6574acb8cdb7a3424c8a8b0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cc39-a62b-40bb-96ab-fdf2ac7589cd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Alternative_x0020_Search_x0020_Terms" ma:index="9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10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5feb8a44ab45b589e67a77ae16b5ec" ma:index="13" nillable="true" ma:taxonomy="true" ma:internalName="e85feb8a44ab45b589e67a77ae16b5ec" ma:taxonomyFieldName="Document_x0020_Type" ma:displayName="Document Typ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9941ced6574acb8cdb7a3424c8a8b0" ma:index="15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8E1069-428B-4FB4-ABF0-1C4E4C4618DA}">
  <ds:schemaRefs>
    <ds:schemaRef ds:uri="http://purl.org/dc/terms/"/>
    <ds:schemaRef ds:uri="http://schemas.openxmlformats.org/package/2006/metadata/core-properties"/>
    <ds:schemaRef ds:uri="http://purl.org/dc/dcmitype/"/>
    <ds:schemaRef ds:uri="3e4c319f-f868-4ceb-8801-8cf7367b8c3d"/>
    <ds:schemaRef ds:uri="f81acc39-a62b-40bb-96ab-fdf2ac7589cd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D6973D-C9FF-461B-AD6D-68810520F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acc39-a62b-40bb-96ab-fdf2ac7589cd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Special Agreement</vt:lpstr>
      <vt:lpstr>Bulk Supply</vt:lpstr>
      <vt:lpstr>Sheet1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Samuel Okyere</cp:lastModifiedBy>
  <dcterms:created xsi:type="dcterms:W3CDTF">2015-10-14T16:49:04Z</dcterms:created>
  <dcterms:modified xsi:type="dcterms:W3CDTF">2016-03-15T11:50:30Z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0x010100F42F69AF38AB7B47B5FB4F58CB15AA82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