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FWSHARE\Tariffs\Special Agreements Register\2016\Versions to publish\WSX\"/>
    </mc:Choice>
  </mc:AlternateContent>
  <bookViews>
    <workbookView xWindow="0" yWindow="0" windowWidth="21600" windowHeight="11676" activeTab="1"/>
  </bookViews>
  <sheets>
    <sheet name="Special Agreement" sheetId="2" r:id="rId1"/>
    <sheet name="Bulk Supply" sheetId="3" r:id="rId2"/>
  </sheets>
  <externalReferences>
    <externalReference r:id="rId3"/>
    <externalReference r:id="rId4"/>
    <externalReference r:id="rId5"/>
    <externalReference r:id="rId6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1">'Bulk Supply'!$B$2:$P$70</definedName>
    <definedName name="_xlnm.Print_Area" localSheetId="0">'Special Agreement'!$B$2:$P$32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K18" i="2"/>
  <c r="C30" i="2"/>
  <c r="G30" i="2"/>
  <c r="K30" i="2"/>
  <c r="O30" i="2"/>
  <c r="C42" i="2"/>
  <c r="G42" i="2"/>
  <c r="K42" i="2"/>
  <c r="O42" i="2"/>
  <c r="C56" i="2"/>
  <c r="M56" i="2"/>
  <c r="M68" i="2"/>
  <c r="M80" i="2" l="1"/>
  <c r="O18" i="2"/>
  <c r="C18" i="2"/>
  <c r="O69" i="3" l="1"/>
  <c r="K69" i="3"/>
  <c r="G69" i="3"/>
  <c r="C69" i="3"/>
  <c r="O58" i="3"/>
  <c r="K58" i="3"/>
  <c r="G58" i="3"/>
  <c r="C58" i="3"/>
  <c r="O45" i="3"/>
  <c r="K45" i="3"/>
  <c r="G45" i="3"/>
  <c r="C45" i="3"/>
  <c r="O24" i="3"/>
  <c r="K24" i="3"/>
  <c r="G24" i="3"/>
  <c r="C24" i="3"/>
</calcChain>
</file>

<file path=xl/sharedStrings.xml><?xml version="1.0" encoding="utf-8"?>
<sst xmlns="http://schemas.openxmlformats.org/spreadsheetml/2006/main" count="505" uniqueCount="115">
  <si>
    <t>Special Agreement Information</t>
  </si>
  <si>
    <t>Table 1a: Potable Water</t>
  </si>
  <si>
    <t>Name and reference number of customer to whom potable water services is provided</t>
  </si>
  <si>
    <t>Volume</t>
  </si>
  <si>
    <t>Volumetric</t>
  </si>
  <si>
    <t>Standing</t>
  </si>
  <si>
    <t>Discount/</t>
  </si>
  <si>
    <t>Revenue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</si>
  <si>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</si>
  <si>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</si>
  <si>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</si>
  <si>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</si>
  <si>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</si>
  <si>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</si>
  <si>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</si>
  <si>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2014-15</t>
  </si>
  <si>
    <t>2015-16</t>
  </si>
  <si>
    <t>2016-17</t>
  </si>
  <si>
    <t xml:space="preserve">Total </t>
  </si>
  <si>
    <t>Table 1b: Non-Potable Water</t>
  </si>
  <si>
    <t>Name and reference number of customer to whom non-potable water services is provided</t>
  </si>
  <si>
    <t>Table 2: Sewerage</t>
  </si>
  <si>
    <t>Name and reference number of customer to whom sewerage services is provided</t>
  </si>
  <si>
    <t>Table 3: Trade Effluent</t>
  </si>
  <si>
    <t>TRADE EFFLUENT SERVICES SUPPLIED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</si>
  <si>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</si>
  <si>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</si>
  <si>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</si>
  <si>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</si>
  <si>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</si>
  <si>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</si>
  <si>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</si>
  <si>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</si>
  <si>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</si>
  <si>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</si>
  <si>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</si>
  <si>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</si>
  <si>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</si>
  <si>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</si>
  <si>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</si>
  <si>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</si>
  <si>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</si>
  <si>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</si>
  <si>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</si>
  <si>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Estimate</t>
  </si>
  <si>
    <t>Forecast</t>
  </si>
  <si>
    <t>Table 1a: Water services received</t>
  </si>
  <si>
    <t>Name of Appointee and site to which appointee supplies water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</si>
  <si>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</si>
  <si>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</si>
  <si>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</si>
  <si>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</si>
  <si>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</si>
  <si>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</si>
  <si>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0 up to 4230 m3 pa then stand rate</t>
  </si>
  <si>
    <t>0 up to 1659 m3 pa then stand rate</t>
  </si>
  <si>
    <t>£0.320657 up to 49773m3, then £0.641314 to 66364m3, then stand rate</t>
  </si>
  <si>
    <t>£0.294857 up to 49773m3, then £0.482514 to 66364m3, then stand rate</t>
  </si>
  <si>
    <t>£0.298157 up to 49773m3, then £0.488943 to 66364m3, then stand rate</t>
  </si>
  <si>
    <t>0 up to 4,546 m3 p/day then stand rate</t>
  </si>
  <si>
    <t>n/a</t>
  </si>
  <si>
    <t>3938 people</t>
  </si>
  <si>
    <t>24.63 to 80ML and 9.76 therafter</t>
  </si>
  <si>
    <t>70.36 to 80ML and 27.89 thereafter</t>
  </si>
  <si>
    <t>24.57 to 80ML and 10.25 therafter</t>
  </si>
  <si>
    <t>51.17 to 80ML and 43.49 therafter</t>
  </si>
  <si>
    <t>69.73 to 80ML and 28.81 thereafter</t>
  </si>
  <si>
    <t>25.01 to 80ML and 10.61 therafter</t>
  </si>
  <si>
    <t>51.93 to 80ML and 44.15 therafter</t>
  </si>
  <si>
    <t>Site closed as of December 2015</t>
  </si>
  <si>
    <t>VAT charged only</t>
  </si>
  <si>
    <t>Charges not yet agreed, based on 08/09 charges</t>
  </si>
  <si>
    <t>2.0608 to 20,000 m3 then 1.6856</t>
  </si>
  <si>
    <t>-</t>
  </si>
  <si>
    <t>2.0845 to 20,000 m3 then 1.7087</t>
  </si>
  <si>
    <t>2.0640 to 20Ml, &gt;20Ml 1.6888</t>
  </si>
  <si>
    <t>2.0871 to 20Ml, &gt;20Ml 1.7113</t>
  </si>
  <si>
    <t>Company Name: Wessex Water</t>
  </si>
  <si>
    <t>Bulk Supply Information</t>
  </si>
  <si>
    <t>WSXPOT2</t>
  </si>
  <si>
    <t>WSXPOT3</t>
  </si>
  <si>
    <t>WSXPOT4</t>
  </si>
  <si>
    <t>WSXPOT5</t>
  </si>
  <si>
    <t>WSXPOT8</t>
  </si>
  <si>
    <t>WSXPOT7a</t>
  </si>
  <si>
    <t>WSXPOT7b</t>
  </si>
  <si>
    <t>No special agreement for the supply of non-potable water</t>
  </si>
  <si>
    <t>WSXSEW1</t>
  </si>
  <si>
    <t>WSXTE9</t>
  </si>
  <si>
    <t>WSXTE31</t>
  </si>
  <si>
    <t>WSXBWI1 - TMS</t>
  </si>
  <si>
    <t>WSXBWI2 - SWT</t>
  </si>
  <si>
    <t>WSXBWI3 - SWT</t>
  </si>
  <si>
    <t>WSXBWI4 - BRL</t>
  </si>
  <si>
    <t>WSXBWI5 - VWP</t>
  </si>
  <si>
    <t>WSXBWI6 - BRL</t>
  </si>
  <si>
    <t>WSXBWI7 - SRN</t>
  </si>
  <si>
    <t>WSXBWI8 - BWH</t>
  </si>
  <si>
    <t>WSXBWI9 - BRL</t>
  </si>
  <si>
    <t>WSXBWI10 - BWH</t>
  </si>
  <si>
    <t>WSXBWI11 - VWP</t>
  </si>
  <si>
    <t>WSXBWI12 - BWH</t>
  </si>
  <si>
    <t>WSXBWE1 - BRL</t>
  </si>
  <si>
    <t>WSXBWE2 - BRL</t>
  </si>
  <si>
    <t>WSXBWE3 - BRL</t>
  </si>
  <si>
    <t>WSXBWE4 - BRL</t>
  </si>
  <si>
    <t>WSXBWE6 - BRL</t>
  </si>
  <si>
    <t>WSXBWE7 - SBW</t>
  </si>
  <si>
    <t>WSXBWE9 - SSE</t>
  </si>
  <si>
    <t>WSXBWE10 - SSE</t>
  </si>
  <si>
    <t>WSXBWE11 - SBW</t>
  </si>
  <si>
    <t>WSXBWE5 - SWT</t>
  </si>
  <si>
    <t>No bulk supply of sewerage services received from any sewerage company</t>
  </si>
  <si>
    <t>WSXBSSS1 - SSE</t>
  </si>
  <si>
    <t>WSXBSSS2 - 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</si>
</sst>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;\(#,##0\)"/>
    <numFmt numFmtId="165" formatCode="0.0000"/>
    <numFmt numFmtId="166" formatCode="_-* #,##0_-;\-* #,##0_-;_-* &quot;-&quot;??_-;_-@_-"/>
  </numFmts>
  <fonts count="20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3"/>
      <color theme="4"/>
      <name val="Franklin Gothic Demi"/>
      <family val="2"/>
      <scheme val="major"/>
    </font>
    <font>
      <sz val="12"/>
      <name val="Arial MT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Rounded MT Bold"/>
      <family val="2"/>
    </font>
    <font>
      <sz val="13"/>
      <color theme="2"/>
      <name val="Arial Rounded MT Bold"/>
      <family val="2"/>
    </font>
    <font>
      <sz val="11"/>
      <color theme="1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51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theme="5"/>
      </top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5" borderId="0"/>
    <xf numFmtId="43" fontId="18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2" borderId="1" xfId="2" applyNumberFormat="1" applyFont="1" applyFill="1" applyBorder="1" applyAlignment="1">
      <alignment horizontal="center" vertical="top"/>
    </xf>
    <xf numFmtId="0" fontId="5" fillId="2" borderId="2" xfId="2" applyNumberFormat="1" applyFont="1" applyFill="1" applyBorder="1" applyAlignment="1">
      <alignment horizontal="center" vertical="top"/>
    </xf>
    <xf numFmtId="0" fontId="5" fillId="2" borderId="3" xfId="2" applyNumberFormat="1" applyFont="1" applyFill="1" applyBorder="1" applyAlignment="1">
      <alignment horizontal="center" vertical="top"/>
    </xf>
    <xf numFmtId="0" fontId="6" fillId="3" borderId="4" xfId="2" applyFont="1" applyFill="1" applyBorder="1" applyAlignment="1">
      <alignment vertical="center" wrapText="1"/>
    </xf>
    <xf numFmtId="3" fontId="6" fillId="3" borderId="4" xfId="2" applyNumberFormat="1" applyFont="1" applyFill="1" applyBorder="1" applyAlignment="1">
      <alignment horizontal="right" vertical="center" wrapText="1"/>
    </xf>
    <xf numFmtId="165" fontId="6" fillId="3" borderId="4" xfId="2" applyNumberFormat="1" applyFont="1" applyFill="1" applyBorder="1" applyAlignment="1">
      <alignment horizontal="right" vertical="center" wrapText="1"/>
    </xf>
    <xf numFmtId="164" fontId="6" fillId="3" borderId="4" xfId="2" applyNumberFormat="1" applyFont="1" applyFill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Alignment="1">
      <alignment vertical="top" wrapText="1"/>
    </xf>
    <xf numFmtId="0" fontId="8" fillId="3" borderId="11" xfId="1" applyNumberFormat="1" applyFont="1" applyFill="1" applyBorder="1" applyAlignment="1">
      <alignment horizontal="left"/>
    </xf>
    <xf numFmtId="164" fontId="8" fillId="3" borderId="12" xfId="1" applyNumberFormat="1" applyFont="1" applyFill="1" applyBorder="1" applyAlignment="1">
      <alignment horizontal="right"/>
    </xf>
    <xf numFmtId="165" fontId="8" fillId="3" borderId="12" xfId="1" applyNumberFormat="1" applyFont="1" applyFill="1" applyBorder="1" applyAlignment="1">
      <alignment horizontal="right"/>
    </xf>
    <xf numFmtId="164" fontId="8" fillId="3" borderId="13" xfId="1" applyNumberFormat="1" applyFont="1" applyFill="1" applyBorder="1" applyAlignment="1">
      <alignment horizontal="right"/>
    </xf>
    <xf numFmtId="0" fontId="1" fillId="0" borderId="0" xfId="1" applyFont="1"/>
    <xf numFmtId="0" fontId="9" fillId="3" borderId="14" xfId="1" applyNumberFormat="1" applyFont="1" applyFill="1" applyBorder="1" applyAlignment="1">
      <alignment horizontal="left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3" fontId="11" fillId="4" borderId="15" xfId="1" applyNumberFormat="1" applyFont="1" applyFill="1" applyBorder="1" applyAlignment="1">
      <alignment horizontal="right"/>
    </xf>
    <xf numFmtId="0" fontId="8" fillId="3" borderId="17" xfId="1" applyNumberFormat="1" applyFont="1" applyFill="1" applyBorder="1" applyAlignment="1">
      <alignment horizontal="left"/>
    </xf>
    <xf numFmtId="164" fontId="8" fillId="3" borderId="18" xfId="1" applyNumberFormat="1" applyFont="1" applyFill="1" applyBorder="1" applyAlignment="1">
      <alignment horizontal="right"/>
    </xf>
    <xf numFmtId="165" fontId="8" fillId="3" borderId="18" xfId="1" applyNumberFormat="1" applyFont="1" applyFill="1" applyBorder="1" applyAlignment="1">
      <alignment horizontal="right"/>
    </xf>
    <xf numFmtId="164" fontId="8" fillId="3" borderId="19" xfId="1" applyNumberFormat="1" applyFont="1" applyFill="1" applyBorder="1" applyAlignment="1">
      <alignment horizontal="right"/>
    </xf>
    <xf numFmtId="3" fontId="6" fillId="3" borderId="4" xfId="2" applyNumberFormat="1" applyFont="1" applyFill="1" applyBorder="1" applyAlignment="1">
      <alignment horizontal="center" vertical="center" wrapText="1"/>
    </xf>
    <xf numFmtId="165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0" fontId="6" fillId="0" borderId="0" xfId="1" applyFont="1"/>
    <xf numFmtId="0" fontId="8" fillId="3" borderId="21" xfId="1" applyNumberFormat="1" applyFont="1" applyFill="1" applyBorder="1" applyAlignment="1">
      <alignment horizontal="left"/>
    </xf>
    <xf numFmtId="164" fontId="8" fillId="3" borderId="22" xfId="1" applyNumberFormat="1" applyFont="1" applyFill="1" applyBorder="1" applyAlignment="1">
      <alignment horizontal="right"/>
    </xf>
    <xf numFmtId="165" fontId="8" fillId="3" borderId="22" xfId="1" applyNumberFormat="1" applyFont="1" applyFill="1" applyBorder="1" applyAlignment="1">
      <alignment horizontal="right"/>
    </xf>
    <xf numFmtId="164" fontId="8" fillId="3" borderId="23" xfId="1" applyNumberFormat="1" applyFont="1" applyFill="1" applyBorder="1" applyAlignment="1">
      <alignment horizontal="right"/>
    </xf>
    <xf numFmtId="0" fontId="8" fillId="3" borderId="14" xfId="1" applyNumberFormat="1" applyFont="1" applyFill="1" applyBorder="1" applyAlignment="1">
      <alignment horizontal="left"/>
    </xf>
    <xf numFmtId="164" fontId="8" fillId="3" borderId="15" xfId="1" applyNumberFormat="1" applyFont="1" applyFill="1" applyBorder="1" applyAlignment="1">
      <alignment horizontal="right"/>
    </xf>
    <xf numFmtId="0" fontId="5" fillId="2" borderId="27" xfId="3" applyNumberFormat="1" applyFont="1" applyFill="1" applyBorder="1" applyAlignment="1">
      <alignment horizontal="center" vertical="center"/>
    </xf>
    <xf numFmtId="0" fontId="5" fillId="2" borderId="28" xfId="3" applyNumberFormat="1" applyFont="1" applyFill="1" applyBorder="1" applyAlignment="1">
      <alignment horizontal="center" vertical="center"/>
    </xf>
    <xf numFmtId="0" fontId="5" fillId="2" borderId="29" xfId="3" applyNumberFormat="1" applyFont="1" applyFill="1" applyBorder="1" applyAlignment="1">
      <alignment horizontal="centerContinuous" vertical="center"/>
    </xf>
    <xf numFmtId="0" fontId="5" fillId="2" borderId="30" xfId="3" applyNumberFormat="1" applyFont="1" applyFill="1" applyBorder="1" applyAlignment="1">
      <alignment horizontal="centerContinuous" vertical="center"/>
    </xf>
    <xf numFmtId="0" fontId="5" fillId="2" borderId="31" xfId="3" applyNumberFormat="1" applyFont="1" applyFill="1" applyBorder="1" applyAlignment="1">
      <alignment horizontal="centerContinuous" vertical="center"/>
    </xf>
    <xf numFmtId="0" fontId="5" fillId="2" borderId="32" xfId="3" applyNumberFormat="1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32" xfId="3" applyNumberFormat="1" applyFont="1" applyFill="1" applyBorder="1" applyAlignment="1">
      <alignment horizontal="centerContinuous" vertical="center"/>
    </xf>
    <xf numFmtId="165" fontId="14" fillId="0" borderId="0" xfId="1" applyNumberFormat="1" applyFont="1" applyBorder="1" applyAlignment="1">
      <alignment horizontal="right"/>
    </xf>
    <xf numFmtId="0" fontId="5" fillId="2" borderId="33" xfId="2" applyNumberFormat="1" applyFont="1" applyFill="1" applyBorder="1" applyAlignment="1">
      <alignment horizontal="center" vertical="top"/>
    </xf>
    <xf numFmtId="165" fontId="7" fillId="0" borderId="0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/>
    </xf>
    <xf numFmtId="0" fontId="16" fillId="3" borderId="11" xfId="3" applyNumberFormat="1" applyFont="1" applyFill="1" applyBorder="1" applyAlignment="1">
      <alignment horizontal="left" vertical="center"/>
    </xf>
    <xf numFmtId="164" fontId="16" fillId="3" borderId="12" xfId="3" applyNumberFormat="1" applyFont="1" applyFill="1" applyBorder="1" applyAlignment="1">
      <alignment horizontal="right" vertical="center"/>
    </xf>
    <xf numFmtId="164" fontId="16" fillId="3" borderId="13" xfId="3" applyNumberFormat="1" applyFont="1" applyFill="1" applyBorder="1" applyAlignment="1">
      <alignment horizontal="right" vertical="center"/>
    </xf>
    <xf numFmtId="0" fontId="16" fillId="3" borderId="14" xfId="3" applyNumberFormat="1" applyFont="1" applyFill="1" applyBorder="1" applyAlignment="1">
      <alignment horizontal="left" vertical="center"/>
    </xf>
    <xf numFmtId="164" fontId="17" fillId="4" borderId="0" xfId="1" applyNumberFormat="1" applyFont="1" applyFill="1" applyBorder="1" applyAlignment="1">
      <alignment horizontal="right"/>
    </xf>
    <xf numFmtId="164" fontId="16" fillId="3" borderId="0" xfId="3" applyNumberFormat="1" applyFont="1" applyFill="1" applyBorder="1" applyAlignment="1">
      <alignment horizontal="right" vertical="center"/>
    </xf>
    <xf numFmtId="164" fontId="17" fillId="4" borderId="15" xfId="1" applyNumberFormat="1" applyFont="1" applyFill="1" applyBorder="1" applyAlignment="1">
      <alignment horizontal="right"/>
    </xf>
    <xf numFmtId="0" fontId="16" fillId="3" borderId="21" xfId="3" applyNumberFormat="1" applyFont="1" applyFill="1" applyBorder="1" applyAlignment="1">
      <alignment horizontal="left" vertical="center"/>
    </xf>
    <xf numFmtId="164" fontId="16" fillId="3" borderId="22" xfId="3" applyNumberFormat="1" applyFont="1" applyFill="1" applyBorder="1" applyAlignment="1">
      <alignment horizontal="right" vertical="center"/>
    </xf>
    <xf numFmtId="164" fontId="16" fillId="3" borderId="15" xfId="3" applyNumberFormat="1" applyFont="1" applyFill="1" applyBorder="1" applyAlignment="1">
      <alignment horizontal="right" vertical="center"/>
    </xf>
    <xf numFmtId="0" fontId="5" fillId="2" borderId="34" xfId="3" applyNumberFormat="1" applyFont="1" applyFill="1" applyBorder="1" applyAlignment="1">
      <alignment horizontal="centerContinuous" vertical="center"/>
    </xf>
    <xf numFmtId="0" fontId="5" fillId="2" borderId="35" xfId="3" applyNumberFormat="1" applyFont="1" applyFill="1" applyBorder="1" applyAlignment="1">
      <alignment horizontal="centerContinuous" vertical="center"/>
    </xf>
    <xf numFmtId="0" fontId="5" fillId="2" borderId="36" xfId="3" applyNumberFormat="1" applyFont="1" applyFill="1" applyBorder="1" applyAlignment="1">
      <alignment horizontal="centerContinuous" vertical="center"/>
    </xf>
    <xf numFmtId="0" fontId="5" fillId="2" borderId="37" xfId="3" applyNumberFormat="1" applyFont="1" applyFill="1" applyBorder="1" applyAlignment="1">
      <alignment horizontal="centerContinuous" vertical="center"/>
    </xf>
    <xf numFmtId="0" fontId="5" fillId="2" borderId="38" xfId="3" applyNumberFormat="1" applyFont="1" applyFill="1" applyBorder="1" applyAlignment="1">
      <alignment horizontal="center" vertical="center"/>
    </xf>
    <xf numFmtId="0" fontId="5" fillId="2" borderId="39" xfId="3" applyNumberFormat="1" applyFont="1" applyFill="1" applyBorder="1" applyAlignment="1">
      <alignment horizontal="center" vertical="center"/>
    </xf>
    <xf numFmtId="0" fontId="5" fillId="2" borderId="40" xfId="3" applyNumberFormat="1" applyFont="1" applyFill="1" applyBorder="1" applyAlignment="1">
      <alignment horizontal="centerContinuous" vertical="center"/>
    </xf>
    <xf numFmtId="0" fontId="5" fillId="2" borderId="40" xfId="3" applyNumberFormat="1" applyFont="1" applyFill="1" applyBorder="1" applyAlignment="1">
      <alignment horizontal="center" vertical="center"/>
    </xf>
    <xf numFmtId="165" fontId="6" fillId="3" borderId="41" xfId="2" applyNumberFormat="1" applyFont="1" applyFill="1" applyBorder="1" applyAlignment="1">
      <alignment horizontal="right" vertical="center" wrapText="1"/>
    </xf>
    <xf numFmtId="164" fontId="6" fillId="3" borderId="42" xfId="2" applyNumberFormat="1" applyFont="1" applyFill="1" applyBorder="1" applyAlignment="1">
      <alignment horizontal="right" vertical="center" wrapText="1"/>
    </xf>
    <xf numFmtId="164" fontId="16" fillId="3" borderId="43" xfId="3" applyNumberFormat="1" applyFont="1" applyFill="1" applyBorder="1" applyAlignment="1">
      <alignment horizontal="right" vertical="center"/>
    </xf>
    <xf numFmtId="164" fontId="16" fillId="3" borderId="44" xfId="3" applyNumberFormat="1" applyFont="1" applyFill="1" applyBorder="1" applyAlignment="1">
      <alignment horizontal="right" vertical="center"/>
    </xf>
    <xf numFmtId="164" fontId="16" fillId="3" borderId="39" xfId="3" applyNumberFormat="1" applyFont="1" applyFill="1" applyBorder="1" applyAlignment="1">
      <alignment horizontal="right" vertical="center"/>
    </xf>
    <xf numFmtId="164" fontId="17" fillId="4" borderId="16" xfId="1" applyNumberFormat="1" applyFont="1" applyFill="1" applyBorder="1" applyAlignment="1">
      <alignment horizontal="right"/>
    </xf>
    <xf numFmtId="164" fontId="16" fillId="3" borderId="45" xfId="3" applyNumberFormat="1" applyFont="1" applyFill="1" applyBorder="1" applyAlignment="1">
      <alignment horizontal="right" vertical="center"/>
    </xf>
    <xf numFmtId="164" fontId="16" fillId="3" borderId="46" xfId="3" applyNumberFormat="1" applyFont="1" applyFill="1" applyBorder="1" applyAlignment="1">
      <alignment horizontal="right" vertical="center"/>
    </xf>
    <xf numFmtId="164" fontId="16" fillId="3" borderId="47" xfId="3" applyNumberFormat="1" applyFont="1" applyFill="1" applyBorder="1" applyAlignment="1">
      <alignment horizontal="right" vertical="center"/>
    </xf>
    <xf numFmtId="164" fontId="16" fillId="3" borderId="18" xfId="3" applyNumberFormat="1" applyFont="1" applyFill="1" applyBorder="1" applyAlignment="1">
      <alignment horizontal="right" vertical="center"/>
    </xf>
    <xf numFmtId="164" fontId="16" fillId="3" borderId="20" xfId="3" applyNumberFormat="1" applyFont="1" applyFill="1" applyBorder="1" applyAlignment="1">
      <alignment horizontal="right" vertical="center"/>
    </xf>
    <xf numFmtId="0" fontId="1" fillId="0" borderId="0" xfId="1" applyBorder="1"/>
    <xf numFmtId="0" fontId="6" fillId="0" borderId="0" xfId="1" applyFont="1" applyBorder="1"/>
    <xf numFmtId="0" fontId="6" fillId="0" borderId="0" xfId="1" applyFont="1" applyAlignment="1"/>
    <xf numFmtId="0" fontId="6" fillId="0" borderId="0" xfId="1" applyFont="1" applyBorder="1" applyAlignment="1"/>
    <xf numFmtId="0" fontId="6" fillId="3" borderId="4" xfId="2" applyFont="1" applyFill="1" applyBorder="1" applyAlignment="1">
      <alignment vertical="top" wrapText="1"/>
    </xf>
    <xf numFmtId="3" fontId="6" fillId="3" borderId="4" xfId="2" applyNumberFormat="1" applyFont="1" applyFill="1" applyBorder="1" applyAlignment="1">
      <alignment horizontal="right" vertical="top" wrapText="1"/>
    </xf>
    <xf numFmtId="165" fontId="6" fillId="3" borderId="4" xfId="2" applyNumberFormat="1" applyFont="1" applyFill="1" applyBorder="1" applyAlignment="1">
      <alignment horizontal="right" vertical="top" wrapText="1"/>
    </xf>
    <xf numFmtId="164" fontId="6" fillId="3" borderId="4" xfId="2" applyNumberFormat="1" applyFont="1" applyFill="1" applyBorder="1" applyAlignment="1">
      <alignment horizontal="right" vertical="top" wrapText="1"/>
    </xf>
    <xf numFmtId="0" fontId="6" fillId="0" borderId="0" xfId="1" applyFont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0" xfId="2" applyFont="1" applyBorder="1" applyAlignment="1">
      <alignment vertical="top" wrapText="1"/>
    </xf>
    <xf numFmtId="0" fontId="6" fillId="0" borderId="48" xfId="2" applyFont="1" applyFill="1" applyBorder="1" applyAlignment="1">
      <alignment vertical="top" wrapText="1"/>
    </xf>
    <xf numFmtId="3" fontId="6" fillId="0" borderId="0" xfId="2" applyNumberFormat="1" applyFont="1" applyFill="1" applyBorder="1" applyAlignment="1">
      <alignment horizontal="right" vertical="top" wrapText="1"/>
    </xf>
    <xf numFmtId="165" fontId="6" fillId="0" borderId="48" xfId="2" applyNumberFormat="1" applyFont="1" applyFill="1" applyBorder="1" applyAlignment="1">
      <alignment horizontal="right" vertical="top" wrapText="1"/>
    </xf>
    <xf numFmtId="164" fontId="6" fillId="0" borderId="48" xfId="2" applyNumberFormat="1" applyFont="1" applyFill="1" applyBorder="1" applyAlignment="1">
      <alignment horizontal="right" vertical="top" wrapText="1"/>
    </xf>
    <xf numFmtId="3" fontId="6" fillId="0" borderId="48" xfId="2" applyNumberFormat="1" applyFont="1" applyFill="1" applyBorder="1" applyAlignment="1">
      <alignment horizontal="right" vertical="top" wrapText="1"/>
    </xf>
    <xf numFmtId="0" fontId="6" fillId="0" borderId="28" xfId="2" applyFont="1" applyFill="1" applyBorder="1" applyAlignment="1">
      <alignment vertical="top" wrapText="1"/>
    </xf>
    <xf numFmtId="165" fontId="6" fillId="0" borderId="28" xfId="2" applyNumberFormat="1" applyFont="1" applyFill="1" applyBorder="1" applyAlignment="1">
      <alignment horizontal="right" vertical="top" wrapText="1"/>
    </xf>
    <xf numFmtId="164" fontId="6" fillId="0" borderId="28" xfId="2" applyNumberFormat="1" applyFont="1" applyFill="1" applyBorder="1" applyAlignment="1">
      <alignment horizontal="right" vertical="top" wrapText="1"/>
    </xf>
    <xf numFmtId="3" fontId="6" fillId="0" borderId="28" xfId="2" applyNumberFormat="1" applyFont="1" applyFill="1" applyBorder="1" applyAlignment="1">
      <alignment horizontal="right" vertical="top" wrapText="1"/>
    </xf>
    <xf numFmtId="164" fontId="7" fillId="0" borderId="48" xfId="1" applyNumberFormat="1" applyFont="1" applyFill="1" applyBorder="1" applyAlignment="1">
      <alignment horizontal="right" vertical="top"/>
    </xf>
    <xf numFmtId="165" fontId="7" fillId="0" borderId="48" xfId="1" applyNumberFormat="1" applyFont="1" applyFill="1" applyBorder="1" applyAlignment="1">
      <alignment horizontal="right" vertical="top" wrapText="1"/>
    </xf>
    <xf numFmtId="2" fontId="7" fillId="0" borderId="48" xfId="1" applyNumberFormat="1" applyFont="1" applyFill="1" applyBorder="1" applyAlignment="1">
      <alignment horizontal="right" vertical="top" wrapText="1"/>
    </xf>
    <xf numFmtId="164" fontId="7" fillId="0" borderId="48" xfId="1" applyNumberFormat="1" applyFont="1" applyFill="1" applyBorder="1" applyAlignment="1">
      <alignment horizontal="right" vertical="top" wrapText="1"/>
    </xf>
    <xf numFmtId="165" fontId="7" fillId="0" borderId="28" xfId="1" applyNumberFormat="1" applyFont="1" applyFill="1" applyBorder="1" applyAlignment="1">
      <alignment horizontal="right" vertical="top" wrapText="1"/>
    </xf>
    <xf numFmtId="2" fontId="7" fillId="0" borderId="28" xfId="1" applyNumberFormat="1" applyFont="1" applyFill="1" applyBorder="1" applyAlignment="1">
      <alignment horizontal="right" vertical="top" wrapText="1"/>
    </xf>
    <xf numFmtId="164" fontId="7" fillId="0" borderId="28" xfId="1" applyNumberFormat="1" applyFont="1" applyFill="1" applyBorder="1" applyAlignment="1">
      <alignment horizontal="right" vertical="top" wrapText="1"/>
    </xf>
    <xf numFmtId="164" fontId="7" fillId="0" borderId="39" xfId="1" applyNumberFormat="1" applyFont="1" applyFill="1" applyBorder="1" applyAlignment="1">
      <alignment horizontal="right" vertical="top" wrapText="1"/>
    </xf>
    <xf numFmtId="0" fontId="6" fillId="0" borderId="49" xfId="1" applyFont="1" applyFill="1" applyBorder="1" applyAlignment="1">
      <alignment vertical="center"/>
    </xf>
    <xf numFmtId="164" fontId="7" fillId="0" borderId="49" xfId="1" applyNumberFormat="1" applyFont="1" applyFill="1" applyBorder="1" applyAlignment="1">
      <alignment horizontal="right" vertical="center"/>
    </xf>
    <xf numFmtId="165" fontId="7" fillId="0" borderId="49" xfId="1" applyNumberFormat="1" applyFont="1" applyFill="1" applyBorder="1" applyAlignment="1">
      <alignment horizontal="right" vertical="center" wrapText="1"/>
    </xf>
    <xf numFmtId="164" fontId="7" fillId="0" borderId="49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/>
    <xf numFmtId="2" fontId="7" fillId="0" borderId="16" xfId="1" applyNumberFormat="1" applyFont="1" applyFill="1" applyBorder="1" applyAlignment="1">
      <alignment horizontal="right" vertical="top" wrapText="1"/>
    </xf>
    <xf numFmtId="3" fontId="6" fillId="0" borderId="18" xfId="2" applyNumberFormat="1" applyFont="1" applyFill="1" applyBorder="1" applyAlignment="1">
      <alignment horizontal="right" vertical="top" wrapText="1"/>
    </xf>
    <xf numFmtId="165" fontId="6" fillId="0" borderId="49" xfId="2" applyNumberFormat="1" applyFont="1" applyFill="1" applyBorder="1" applyAlignment="1">
      <alignment horizontal="right" vertical="top" wrapText="1"/>
    </xf>
    <xf numFmtId="164" fontId="6" fillId="0" borderId="49" xfId="2" applyNumberFormat="1" applyFont="1" applyFill="1" applyBorder="1" applyAlignment="1">
      <alignment horizontal="right" vertical="top" wrapText="1"/>
    </xf>
    <xf numFmtId="3" fontId="6" fillId="0" borderId="49" xfId="2" applyNumberFormat="1" applyFont="1" applyFill="1" applyBorder="1" applyAlignment="1">
      <alignment horizontal="right" vertical="top" wrapText="1"/>
    </xf>
    <xf numFmtId="0" fontId="6" fillId="0" borderId="49" xfId="2" applyFont="1" applyFill="1" applyBorder="1" applyAlignment="1">
      <alignment vertical="top" wrapText="1"/>
    </xf>
    <xf numFmtId="164" fontId="7" fillId="0" borderId="39" xfId="2" applyNumberFormat="1" applyFont="1" applyFill="1" applyBorder="1" applyAlignment="1">
      <alignment horizontal="right"/>
    </xf>
    <xf numFmtId="0" fontId="7" fillId="0" borderId="28" xfId="1" applyNumberFormat="1" applyFont="1" applyFill="1" applyBorder="1" applyAlignment="1">
      <alignment horizontal="right" vertical="center"/>
    </xf>
    <xf numFmtId="165" fontId="7" fillId="0" borderId="28" xfId="2" applyNumberFormat="1" applyFont="1" applyFill="1" applyBorder="1" applyAlignment="1">
      <alignment horizontal="right" vertical="center"/>
    </xf>
    <xf numFmtId="164" fontId="7" fillId="0" borderId="28" xfId="2" applyNumberFormat="1" applyFont="1" applyFill="1" applyBorder="1" applyAlignment="1">
      <alignment horizontal="right"/>
    </xf>
    <xf numFmtId="166" fontId="7" fillId="0" borderId="28" xfId="4" applyNumberFormat="1" applyFont="1" applyFill="1" applyBorder="1" applyAlignment="1">
      <alignment horizontal="right" vertical="center"/>
    </xf>
    <xf numFmtId="166" fontId="7" fillId="0" borderId="16" xfId="4" applyNumberFormat="1" applyFont="1" applyFill="1" applyBorder="1" applyAlignment="1">
      <alignment horizontal="right" vertical="center"/>
    </xf>
    <xf numFmtId="164" fontId="7" fillId="0" borderId="47" xfId="2" applyNumberFormat="1" applyFont="1" applyFill="1" applyBorder="1" applyAlignment="1">
      <alignment horizontal="right"/>
    </xf>
    <xf numFmtId="0" fontId="7" fillId="0" borderId="49" xfId="1" applyNumberFormat="1" applyFont="1" applyFill="1" applyBorder="1" applyAlignment="1">
      <alignment horizontal="right" vertical="center"/>
    </xf>
    <xf numFmtId="166" fontId="7" fillId="0" borderId="49" xfId="4" applyNumberFormat="1" applyFont="1" applyFill="1" applyBorder="1" applyAlignment="1">
      <alignment horizontal="right" vertical="center"/>
    </xf>
    <xf numFmtId="165" fontId="7" fillId="0" borderId="49" xfId="2" applyNumberFormat="1" applyFont="1" applyFill="1" applyBorder="1" applyAlignment="1">
      <alignment horizontal="right" vertical="center"/>
    </xf>
    <xf numFmtId="164" fontId="7" fillId="0" borderId="49" xfId="2" applyNumberFormat="1" applyFont="1" applyFill="1" applyBorder="1" applyAlignment="1">
      <alignment horizontal="right"/>
    </xf>
    <xf numFmtId="166" fontId="7" fillId="0" borderId="20" xfId="4" applyNumberFormat="1" applyFont="1" applyFill="1" applyBorder="1" applyAlignment="1">
      <alignment horizontal="right" vertical="center"/>
    </xf>
    <xf numFmtId="3" fontId="1" fillId="0" borderId="0" xfId="1" applyNumberFormat="1"/>
    <xf numFmtId="0" fontId="6" fillId="0" borderId="28" xfId="1" applyFont="1" applyFill="1" applyBorder="1" applyAlignment="1">
      <alignment vertical="center" wrapText="1"/>
    </xf>
    <xf numFmtId="0" fontId="6" fillId="0" borderId="49" xfId="1" applyFont="1" applyFill="1" applyBorder="1" applyAlignment="1">
      <alignment vertical="center" wrapText="1"/>
    </xf>
    <xf numFmtId="0" fontId="2" fillId="0" borderId="0" xfId="1" applyNumberFormat="1" applyFont="1" applyAlignment="1">
      <alignment horizontal="left" vertic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165" fontId="7" fillId="0" borderId="8" xfId="1" applyNumberFormat="1" applyFont="1" applyBorder="1" applyAlignment="1">
      <alignment horizontal="center" vertical="top" wrapText="1"/>
    </xf>
    <xf numFmtId="165" fontId="7" fillId="0" borderId="9" xfId="1" applyNumberFormat="1" applyFont="1" applyBorder="1" applyAlignment="1">
      <alignment horizontal="center" vertical="top" wrapText="1"/>
    </xf>
    <xf numFmtId="165" fontId="7" fillId="0" borderId="10" xfId="1" applyNumberFormat="1" applyFont="1" applyBorder="1" applyAlignment="1">
      <alignment horizontal="center" vertical="top" wrapText="1"/>
    </xf>
    <xf numFmtId="0" fontId="1" fillId="0" borderId="4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0" xfId="1" applyBorder="1" applyAlignment="1">
      <alignment horizontal="center"/>
    </xf>
    <xf numFmtId="0" fontId="5" fillId="2" borderId="1" xfId="1" applyNumberFormat="1" applyFont="1" applyFill="1" applyBorder="1" applyAlignment="1">
      <alignment vertical="center" wrapText="1"/>
    </xf>
    <xf numFmtId="0" fontId="5" fillId="2" borderId="2" xfId="1" applyNumberFormat="1" applyFont="1" applyFill="1" applyBorder="1" applyAlignment="1">
      <alignment vertical="center" wrapText="1"/>
    </xf>
    <xf numFmtId="0" fontId="6" fillId="3" borderId="24" xfId="2" applyFont="1" applyFill="1" applyBorder="1" applyAlignment="1">
      <alignment horizontal="center" vertical="top" wrapText="1"/>
    </xf>
    <xf numFmtId="0" fontId="6" fillId="3" borderId="25" xfId="2" applyFont="1" applyFill="1" applyBorder="1" applyAlignment="1">
      <alignment horizontal="center" vertical="top" wrapText="1"/>
    </xf>
    <xf numFmtId="0" fontId="6" fillId="3" borderId="26" xfId="2" applyFont="1" applyFill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 wrapText="1"/>
    </xf>
    <xf numFmtId="0" fontId="12" fillId="2" borderId="8" xfId="1" applyNumberFormat="1" applyFont="1" applyFill="1" applyBorder="1" applyAlignment="1">
      <alignment horizontal="left" vertical="center"/>
    </xf>
    <xf numFmtId="0" fontId="12" fillId="2" borderId="9" xfId="1" applyNumberFormat="1" applyFont="1" applyFill="1" applyBorder="1" applyAlignment="1">
      <alignment horizontal="left" vertical="center"/>
    </xf>
    <xf numFmtId="0" fontId="12" fillId="2" borderId="10" xfId="1" applyNumberFormat="1" applyFont="1" applyFill="1" applyBorder="1" applyAlignment="1">
      <alignment horizontal="left" vertical="center"/>
    </xf>
    <xf numFmtId="0" fontId="15" fillId="0" borderId="8" xfId="1" applyNumberFormat="1" applyFont="1" applyBorder="1" applyAlignment="1">
      <alignment horizontal="center"/>
    </xf>
    <xf numFmtId="0" fontId="15" fillId="0" borderId="9" xfId="1" applyNumberFormat="1" applyFont="1" applyBorder="1" applyAlignment="1">
      <alignment horizontal="center"/>
    </xf>
    <xf numFmtId="0" fontId="15" fillId="0" borderId="10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left" vertical="center"/>
    </xf>
    <xf numFmtId="0" fontId="5" fillId="2" borderId="3" xfId="1" applyNumberFormat="1" applyFont="1" applyFill="1" applyBorder="1" applyAlignment="1">
      <alignment vertical="center" wrapText="1"/>
    </xf>
    <xf numFmtId="0" fontId="6" fillId="0" borderId="5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6" fillId="0" borderId="47" xfId="2" applyFont="1" applyBorder="1" applyAlignment="1">
      <alignment horizontal="center" vertical="top" wrapText="1"/>
    </xf>
    <xf numFmtId="0" fontId="6" fillId="0" borderId="18" xfId="2" applyFont="1" applyBorder="1" applyAlignment="1">
      <alignment horizontal="center" vertical="top" wrapText="1"/>
    </xf>
    <xf numFmtId="0" fontId="6" fillId="0" borderId="20" xfId="2" applyFont="1" applyBorder="1" applyAlignment="1">
      <alignment horizontal="center" vertical="top" wrapText="1"/>
    </xf>
    <xf numFmtId="0" fontId="19" fillId="0" borderId="0" xfId="1" applyFont="1"/>
    <xf numFmtId="1" fontId="7" fillId="0" borderId="48" xfId="1" applyNumberFormat="1" applyFont="1" applyFill="1" applyBorder="1" applyAlignment="1">
      <alignment horizontal="right" vertical="top" wrapText="1"/>
    </xf>
    <xf numFmtId="1" fontId="7" fillId="0" borderId="50" xfId="1" applyNumberFormat="1" applyFont="1" applyFill="1" applyBorder="1" applyAlignment="1">
      <alignment horizontal="right" vertical="top" wrapText="1"/>
    </xf>
    <xf numFmtId="1" fontId="7" fillId="0" borderId="7" xfId="1" applyNumberFormat="1" applyFont="1" applyFill="1" applyBorder="1" applyAlignment="1">
      <alignment horizontal="right" vertical="top" wrapText="1"/>
    </xf>
    <xf numFmtId="0" fontId="6" fillId="3" borderId="24" xfId="2" applyFont="1" applyFill="1" applyBorder="1" applyAlignment="1">
      <alignment horizontal="center" vertical="center" wrapText="1"/>
    </xf>
    <xf numFmtId="0" fontId="6" fillId="3" borderId="25" xfId="2" applyFont="1" applyFill="1" applyBorder="1" applyAlignment="1">
      <alignment horizontal="center" vertical="center" wrapText="1"/>
    </xf>
    <xf numFmtId="0" fontId="6" fillId="3" borderId="26" xfId="2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right" vertical="top"/>
    </xf>
    <xf numFmtId="0" fontId="7" fillId="0" borderId="28" xfId="1" applyNumberFormat="1" applyFont="1" applyFill="1" applyBorder="1" applyAlignment="1">
      <alignment horizontal="right" vertical="center" wrapText="1"/>
    </xf>
    <xf numFmtId="165" fontId="7" fillId="0" borderId="28" xfId="2" applyNumberFormat="1" applyFont="1" applyFill="1" applyBorder="1" applyAlignment="1">
      <alignment horizontal="right" vertical="center" wrapText="1"/>
    </xf>
  </cellXfs>
  <cellStyles count="5">
    <cellStyle name="Comma" xfId="4" builtinId="3"/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81"/>
  <sheetViews>
    <sheetView zoomScale="83" zoomScaleNormal="83" workbookViewId="0">
      <selection activeCell="D37" sqref="D37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3" width="17.3984375" style="2" customWidth="1"/>
    <col min="4" max="4" width="59.3984375" style="2" bestFit="1" customWidth="1"/>
    <col min="5" max="7" width="17.3984375" style="2" customWidth="1"/>
    <col min="8" max="8" width="59.3984375" style="2" bestFit="1" customWidth="1"/>
    <col min="9" max="11" width="17.3984375" style="2" customWidth="1"/>
    <col min="12" max="12" width="59.3984375" style="2" bestFit="1" customWidth="1"/>
    <col min="13" max="15" width="17.3984375" style="2" customWidth="1"/>
    <col min="16" max="16" width="7.8984375" style="2"/>
    <col min="17" max="21" width="17.3984375" style="2" customWidth="1"/>
    <col min="22" max="16384" width="7.8984375" style="2"/>
  </cols>
  <sheetData>
    <row r="2" spans="2:16" ht="18" customHeight="1">
      <c r="B2" s="1" t="s">
        <v>77</v>
      </c>
      <c r="C2" s="169"/>
    </row>
    <row r="3" spans="2:16" ht="18" customHeight="1">
      <c r="B3" s="161" t="s">
        <v>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6" ht="1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ht="18" customHeight="1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16" ht="18" customHeight="1">
      <c r="B6" s="14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4</v>
      </c>
      <c r="M6" s="8" t="s">
        <v>5</v>
      </c>
      <c r="N6" s="8" t="s">
        <v>6</v>
      </c>
      <c r="O6" s="8" t="s">
        <v>7</v>
      </c>
    </row>
    <row r="7" spans="2:16" ht="18" customHeight="1">
      <c r="B7" s="148"/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9</v>
      </c>
      <c r="I7" s="9" t="s">
        <v>10</v>
      </c>
      <c r="J7" s="9" t="s">
        <v>11</v>
      </c>
      <c r="K7" s="9" t="s">
        <v>13</v>
      </c>
      <c r="L7" s="9" t="s">
        <v>9</v>
      </c>
      <c r="M7" s="9" t="s">
        <v>10</v>
      </c>
      <c r="N7" s="9" t="s">
        <v>11</v>
      </c>
      <c r="O7" s="9" t="s">
        <v>14</v>
      </c>
    </row>
    <row r="8" spans="2:16" ht="18" customHeight="1">
      <c r="B8" s="162"/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16</v>
      </c>
      <c r="I8" s="10" t="s">
        <v>16</v>
      </c>
      <c r="J8" s="10" t="s">
        <v>16</v>
      </c>
      <c r="K8" s="10" t="s">
        <v>16</v>
      </c>
      <c r="L8" s="10" t="s">
        <v>17</v>
      </c>
      <c r="M8" s="10" t="s">
        <v>17</v>
      </c>
      <c r="N8" s="10" t="s">
        <v>17</v>
      </c>
      <c r="O8" s="10" t="s">
        <v>17</v>
      </c>
    </row>
    <row r="9" spans="2:16" s="16" customFormat="1" ht="18" customHeight="1">
      <c r="B9" s="94" t="s">
        <v>79</v>
      </c>
      <c r="C9" s="95">
        <v>25895</v>
      </c>
      <c r="D9" s="96" t="s">
        <v>56</v>
      </c>
      <c r="E9" s="97">
        <v>36.43</v>
      </c>
      <c r="F9" s="97">
        <v>50039.073985000003</v>
      </c>
      <c r="G9" s="98">
        <v>8339.8430150000004</v>
      </c>
      <c r="H9" s="96" t="s">
        <v>57</v>
      </c>
      <c r="I9" s="97">
        <v>110.43</v>
      </c>
      <c r="J9" s="97">
        <v>44262.723985000004</v>
      </c>
      <c r="K9" s="98">
        <v>7745.752015</v>
      </c>
      <c r="L9" s="96" t="s">
        <v>58</v>
      </c>
      <c r="M9" s="97">
        <v>110.43</v>
      </c>
      <c r="N9" s="97">
        <v>44771.907984999998</v>
      </c>
      <c r="O9" s="98">
        <v>7831.2055150000006</v>
      </c>
      <c r="P9" s="15"/>
    </row>
    <row r="10" spans="2:16" s="16" customFormat="1" ht="18" customHeight="1">
      <c r="B10" s="99" t="s">
        <v>80</v>
      </c>
      <c r="C10" s="95">
        <v>725</v>
      </c>
      <c r="D10" s="100">
        <v>1.2086307692307694</v>
      </c>
      <c r="E10" s="101">
        <v>0</v>
      </c>
      <c r="F10" s="101">
        <v>847.07769230769225</v>
      </c>
      <c r="G10" s="102">
        <v>876.25730769230779</v>
      </c>
      <c r="H10" s="100">
        <v>1.1699692307692309</v>
      </c>
      <c r="I10" s="101">
        <v>0</v>
      </c>
      <c r="J10" s="101">
        <v>827.05230769230764</v>
      </c>
      <c r="K10" s="102">
        <v>848.22769230769234</v>
      </c>
      <c r="L10" s="100">
        <v>1.1877384615384616</v>
      </c>
      <c r="M10" s="101">
        <v>0</v>
      </c>
      <c r="N10" s="101">
        <v>838.09461538461528</v>
      </c>
      <c r="O10" s="102">
        <v>861.11038461538465</v>
      </c>
      <c r="P10" s="15"/>
    </row>
    <row r="11" spans="2:16" s="16" customFormat="1" ht="18" customHeight="1">
      <c r="B11" s="99" t="s">
        <v>81</v>
      </c>
      <c r="C11" s="95">
        <v>1323</v>
      </c>
      <c r="D11" s="100" t="s">
        <v>54</v>
      </c>
      <c r="E11" s="101">
        <v>0</v>
      </c>
      <c r="F11" s="101">
        <v>3017.6058000000003</v>
      </c>
      <c r="G11" s="102">
        <v>0</v>
      </c>
      <c r="H11" s="100" t="s">
        <v>54</v>
      </c>
      <c r="I11" s="101">
        <v>0</v>
      </c>
      <c r="J11" s="101">
        <v>2827.4907000000003</v>
      </c>
      <c r="K11" s="102">
        <v>0</v>
      </c>
      <c r="L11" s="100" t="s">
        <v>54</v>
      </c>
      <c r="M11" s="101">
        <v>0</v>
      </c>
      <c r="N11" s="101">
        <v>2860.9625999999998</v>
      </c>
      <c r="O11" s="102">
        <v>0</v>
      </c>
      <c r="P11" s="15"/>
    </row>
    <row r="12" spans="2:16" s="16" customFormat="1" ht="18" customHeight="1">
      <c r="B12" s="99" t="s">
        <v>82</v>
      </c>
      <c r="C12" s="95">
        <v>4013</v>
      </c>
      <c r="D12" s="100" t="s">
        <v>55</v>
      </c>
      <c r="E12" s="101">
        <v>0</v>
      </c>
      <c r="F12" s="101">
        <v>3843.791400000001</v>
      </c>
      <c r="G12" s="102">
        <v>5283.7884000000004</v>
      </c>
      <c r="H12" s="100" t="s">
        <v>55</v>
      </c>
      <c r="I12" s="101">
        <v>0</v>
      </c>
      <c r="J12" s="101">
        <v>3660.3931000000002</v>
      </c>
      <c r="K12" s="102">
        <v>4945.5186000000003</v>
      </c>
      <c r="L12" s="100" t="s">
        <v>55</v>
      </c>
      <c r="M12" s="101">
        <v>0</v>
      </c>
      <c r="N12" s="101">
        <v>3702.3658000000005</v>
      </c>
      <c r="O12" s="102">
        <v>5005.0747999999994</v>
      </c>
      <c r="P12" s="15"/>
    </row>
    <row r="13" spans="2:16" s="16" customFormat="1" ht="18" customHeight="1">
      <c r="B13" s="99" t="s">
        <v>84</v>
      </c>
      <c r="C13" s="95">
        <v>375366</v>
      </c>
      <c r="D13" s="100" t="s">
        <v>59</v>
      </c>
      <c r="E13" s="101">
        <v>0</v>
      </c>
      <c r="F13" s="101">
        <v>842631.52360000007</v>
      </c>
      <c r="G13" s="102">
        <v>0</v>
      </c>
      <c r="H13" s="100" t="s">
        <v>59</v>
      </c>
      <c r="I13" s="101">
        <v>0</v>
      </c>
      <c r="J13" s="101">
        <v>529346.99580000003</v>
      </c>
      <c r="K13" s="102">
        <v>0</v>
      </c>
      <c r="L13" s="100" t="s">
        <v>59</v>
      </c>
      <c r="M13" s="101">
        <v>0</v>
      </c>
      <c r="N13" s="101">
        <v>538588.24320000003</v>
      </c>
      <c r="O13" s="102">
        <v>0</v>
      </c>
      <c r="P13" s="15"/>
    </row>
    <row r="14" spans="2:16" s="16" customFormat="1" ht="18" customHeight="1">
      <c r="B14" s="99" t="s">
        <v>85</v>
      </c>
      <c r="C14" s="95">
        <v>755974</v>
      </c>
      <c r="D14" s="100" t="s">
        <v>59</v>
      </c>
      <c r="E14" s="101">
        <v>0</v>
      </c>
      <c r="F14" s="101">
        <v>1696944.2404</v>
      </c>
      <c r="G14" s="102">
        <v>0</v>
      </c>
      <c r="H14" s="100" t="s">
        <v>59</v>
      </c>
      <c r="I14" s="101">
        <v>0</v>
      </c>
      <c r="J14" s="101">
        <v>897292.80599999998</v>
      </c>
      <c r="K14" s="102">
        <v>0</v>
      </c>
      <c r="L14" s="100" t="s">
        <v>59</v>
      </c>
      <c r="M14" s="101">
        <v>0</v>
      </c>
      <c r="N14" s="101">
        <v>914738.41579999996</v>
      </c>
      <c r="O14" s="102">
        <v>0</v>
      </c>
      <c r="P14" s="15"/>
    </row>
    <row r="15" spans="2:16" s="16" customFormat="1" ht="18" customHeight="1">
      <c r="B15" s="99" t="s">
        <v>83</v>
      </c>
      <c r="C15" s="95">
        <v>1139</v>
      </c>
      <c r="D15" s="100">
        <v>1.4595</v>
      </c>
      <c r="E15" s="101">
        <v>45</v>
      </c>
      <c r="F15" s="101">
        <v>873.22890000000007</v>
      </c>
      <c r="G15" s="102">
        <v>1707.3705</v>
      </c>
      <c r="H15" s="100">
        <v>1.1775</v>
      </c>
      <c r="I15" s="101">
        <v>45</v>
      </c>
      <c r="J15" s="101">
        <v>1081.7526000000005</v>
      </c>
      <c r="K15" s="102">
        <v>1386.1724999999999</v>
      </c>
      <c r="L15" s="100">
        <v>1.1627000000000001</v>
      </c>
      <c r="M15" s="101">
        <v>45</v>
      </c>
      <c r="N15" s="101">
        <v>1127.4264999999998</v>
      </c>
      <c r="O15" s="102">
        <v>1369.3153</v>
      </c>
      <c r="P15" s="15"/>
    </row>
    <row r="16" spans="2:16" s="16" customFormat="1" ht="18" customHeight="1"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5"/>
      <c r="P16" s="15"/>
    </row>
    <row r="17" spans="2:16" ht="18" customHeight="1">
      <c r="B17" s="17"/>
      <c r="C17" s="18"/>
      <c r="D17" s="19"/>
      <c r="E17" s="18"/>
      <c r="F17" s="18"/>
      <c r="G17" s="18"/>
      <c r="H17" s="19"/>
      <c r="I17" s="18"/>
      <c r="J17" s="18"/>
      <c r="K17" s="18"/>
      <c r="L17" s="19"/>
      <c r="M17" s="18"/>
      <c r="N17" s="18"/>
      <c r="O17" s="20"/>
      <c r="P17" s="21"/>
    </row>
    <row r="18" spans="2:16" ht="18" customHeight="1">
      <c r="B18" s="22" t="s">
        <v>18</v>
      </c>
      <c r="C18" s="23">
        <f>SUM(C9:C15)</f>
        <v>1164435</v>
      </c>
      <c r="D18" s="24"/>
      <c r="E18" s="25"/>
      <c r="F18" s="25"/>
      <c r="G18" s="23">
        <f>SUM(G9:G15)</f>
        <v>16207.259222692308</v>
      </c>
      <c r="H18" s="24"/>
      <c r="I18" s="25"/>
      <c r="J18" s="25"/>
      <c r="K18" s="23">
        <f>SUM(K9:K15)</f>
        <v>14925.670807307692</v>
      </c>
      <c r="L18" s="24"/>
      <c r="M18" s="25"/>
      <c r="N18" s="25"/>
      <c r="O18" s="26">
        <f>SUM(O9:O15)</f>
        <v>15066.705999615386</v>
      </c>
    </row>
    <row r="19" spans="2:16" ht="18" customHeight="1">
      <c r="B19" s="27"/>
      <c r="C19" s="28"/>
      <c r="D19" s="29"/>
      <c r="E19" s="28"/>
      <c r="F19" s="28"/>
      <c r="G19" s="28"/>
      <c r="H19" s="29"/>
      <c r="I19" s="28"/>
      <c r="J19" s="28"/>
      <c r="K19" s="28"/>
      <c r="L19" s="29"/>
      <c r="M19" s="28"/>
      <c r="N19" s="28"/>
      <c r="O19" s="30"/>
    </row>
    <row r="20" spans="2:16" ht="18" customHeight="1">
      <c r="B20" s="5"/>
      <c r="C20" s="4"/>
      <c r="D20" s="4"/>
      <c r="E20" s="4"/>
      <c r="F20" s="4"/>
      <c r="G20" s="4"/>
      <c r="H20" s="6"/>
      <c r="I20" s="4"/>
      <c r="J20" s="4"/>
      <c r="K20" s="4"/>
      <c r="L20" s="7"/>
      <c r="M20" s="4"/>
      <c r="N20" s="4"/>
      <c r="O20" s="4"/>
    </row>
    <row r="21" spans="2:16" ht="18" customHeight="1">
      <c r="B21" s="5" t="s">
        <v>19</v>
      </c>
      <c r="C21" s="4"/>
      <c r="D21" s="4"/>
      <c r="E21" s="4"/>
      <c r="F21" s="4"/>
      <c r="G21" s="4"/>
      <c r="H21" s="6"/>
      <c r="I21" s="4"/>
      <c r="J21" s="4"/>
      <c r="K21" s="4"/>
      <c r="L21" s="7"/>
      <c r="M21" s="4"/>
      <c r="N21" s="4"/>
      <c r="O21" s="4"/>
    </row>
    <row r="22" spans="2:16" ht="18" customHeight="1">
      <c r="B22" s="147" t="s">
        <v>20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8" t="s">
        <v>4</v>
      </c>
      <c r="I22" s="8" t="s">
        <v>5</v>
      </c>
      <c r="J22" s="8" t="s">
        <v>6</v>
      </c>
      <c r="K22" s="8" t="s">
        <v>7</v>
      </c>
      <c r="L22" s="8" t="s">
        <v>4</v>
      </c>
      <c r="M22" s="8" t="s">
        <v>5</v>
      </c>
      <c r="N22" s="8" t="s">
        <v>6</v>
      </c>
      <c r="O22" s="8" t="s">
        <v>7</v>
      </c>
    </row>
    <row r="23" spans="2:16" ht="18" customHeight="1">
      <c r="B23" s="148"/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9</v>
      </c>
      <c r="I23" s="9" t="s">
        <v>10</v>
      </c>
      <c r="J23" s="9" t="s">
        <v>11</v>
      </c>
      <c r="K23" s="9" t="s">
        <v>13</v>
      </c>
      <c r="L23" s="9" t="s">
        <v>9</v>
      </c>
      <c r="M23" s="9" t="s">
        <v>10</v>
      </c>
      <c r="N23" s="9" t="s">
        <v>11</v>
      </c>
      <c r="O23" s="9" t="s">
        <v>14</v>
      </c>
    </row>
    <row r="24" spans="2:16" ht="18" customHeight="1">
      <c r="B24" s="162"/>
      <c r="C24" s="10" t="s">
        <v>15</v>
      </c>
      <c r="D24" s="10" t="s">
        <v>15</v>
      </c>
      <c r="E24" s="10" t="s">
        <v>15</v>
      </c>
      <c r="F24" s="10" t="s">
        <v>15</v>
      </c>
      <c r="G24" s="10" t="s">
        <v>15</v>
      </c>
      <c r="H24" s="10" t="s">
        <v>16</v>
      </c>
      <c r="I24" s="10" t="s">
        <v>16</v>
      </c>
      <c r="J24" s="10" t="s">
        <v>16</v>
      </c>
      <c r="K24" s="10" t="s">
        <v>16</v>
      </c>
      <c r="L24" s="10" t="s">
        <v>17</v>
      </c>
      <c r="M24" s="10" t="s">
        <v>17</v>
      </c>
      <c r="N24" s="10" t="s">
        <v>17</v>
      </c>
      <c r="O24" s="10" t="s">
        <v>17</v>
      </c>
    </row>
    <row r="25" spans="2:16" s="16" customFormat="1" ht="18" customHeight="1">
      <c r="B25" s="11"/>
      <c r="C25" s="31"/>
      <c r="D25" s="32"/>
      <c r="E25" s="33"/>
      <c r="F25" s="33"/>
      <c r="G25" s="31"/>
      <c r="H25" s="32"/>
      <c r="I25" s="33"/>
      <c r="J25" s="33"/>
      <c r="K25" s="31"/>
      <c r="L25" s="32"/>
      <c r="M25" s="33"/>
      <c r="N25" s="33"/>
      <c r="O25" s="31"/>
      <c r="P25" s="15"/>
    </row>
    <row r="26" spans="2:16" s="16" customFormat="1" ht="18" customHeight="1">
      <c r="B26" s="173" t="s">
        <v>86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  <c r="P26" s="15"/>
    </row>
    <row r="27" spans="2:16" s="16" customFormat="1" ht="18" customHeight="1"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1"/>
      <c r="O27" s="12"/>
      <c r="P27" s="15"/>
    </row>
    <row r="28" spans="2:16" s="34" customFormat="1" ht="18" customHeight="1"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4"/>
    </row>
    <row r="29" spans="2:16" ht="18" customHeight="1">
      <c r="B29" s="17"/>
      <c r="C29" s="18"/>
      <c r="D29" s="19"/>
      <c r="E29" s="18"/>
      <c r="F29" s="18"/>
      <c r="G29" s="18"/>
      <c r="H29" s="19"/>
      <c r="I29" s="18"/>
      <c r="J29" s="18"/>
      <c r="K29" s="18"/>
      <c r="L29" s="19"/>
      <c r="M29" s="18"/>
      <c r="N29" s="18"/>
      <c r="O29" s="20"/>
      <c r="P29" s="21"/>
    </row>
    <row r="30" spans="2:16" ht="18" customHeight="1">
      <c r="B30" s="22" t="s">
        <v>18</v>
      </c>
      <c r="C30" s="23">
        <f>SUM(C25:C27)</f>
        <v>0</v>
      </c>
      <c r="D30" s="24"/>
      <c r="E30" s="25"/>
      <c r="F30" s="25"/>
      <c r="G30" s="23">
        <f>SUM(G25:G27)</f>
        <v>0</v>
      </c>
      <c r="H30" s="24"/>
      <c r="I30" s="25"/>
      <c r="J30" s="25"/>
      <c r="K30" s="23">
        <f>SUM(K25:K27)</f>
        <v>0</v>
      </c>
      <c r="L30" s="24"/>
      <c r="M30" s="25"/>
      <c r="N30" s="25"/>
      <c r="O30" s="26">
        <f>SUM(O25:O27)</f>
        <v>0</v>
      </c>
      <c r="P30" s="21"/>
    </row>
    <row r="31" spans="2:16" ht="18" customHeight="1">
      <c r="B31" s="35"/>
      <c r="C31" s="36"/>
      <c r="D31" s="37"/>
      <c r="E31" s="36"/>
      <c r="F31" s="36"/>
      <c r="G31" s="36"/>
      <c r="H31" s="37"/>
      <c r="I31" s="36"/>
      <c r="J31" s="36"/>
      <c r="K31" s="36"/>
      <c r="L31" s="37"/>
      <c r="M31" s="36"/>
      <c r="N31" s="36"/>
      <c r="O31" s="38"/>
      <c r="P31" s="21"/>
    </row>
    <row r="32" spans="2:16" ht="18" customHeight="1">
      <c r="P32" s="21"/>
    </row>
    <row r="33" spans="2:25" ht="18" customHeight="1">
      <c r="B33" s="1" t="s">
        <v>21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25" ht="18" customHeight="1">
      <c r="B34" s="147" t="s">
        <v>22</v>
      </c>
      <c r="C34" s="8" t="s">
        <v>3</v>
      </c>
      <c r="D34" s="8" t="s">
        <v>4</v>
      </c>
      <c r="E34" s="8" t="s">
        <v>5</v>
      </c>
      <c r="F34" s="8" t="s">
        <v>6</v>
      </c>
      <c r="G34" s="8" t="s">
        <v>7</v>
      </c>
      <c r="H34" s="8" t="s">
        <v>4</v>
      </c>
      <c r="I34" s="8" t="s">
        <v>5</v>
      </c>
      <c r="J34" s="8" t="s">
        <v>6</v>
      </c>
      <c r="K34" s="8" t="s">
        <v>7</v>
      </c>
      <c r="L34" s="8" t="s">
        <v>4</v>
      </c>
      <c r="M34" s="8" t="s">
        <v>5</v>
      </c>
      <c r="N34" s="8" t="s">
        <v>6</v>
      </c>
      <c r="O34" s="8" t="s">
        <v>7</v>
      </c>
    </row>
    <row r="35" spans="2:25" ht="18" customHeight="1">
      <c r="B35" s="148"/>
      <c r="C35" s="9" t="s">
        <v>8</v>
      </c>
      <c r="D35" s="9" t="s">
        <v>9</v>
      </c>
      <c r="E35" s="9" t="s">
        <v>10</v>
      </c>
      <c r="F35" s="9" t="s">
        <v>11</v>
      </c>
      <c r="G35" s="9" t="s">
        <v>12</v>
      </c>
      <c r="H35" s="9" t="s">
        <v>9</v>
      </c>
      <c r="I35" s="9" t="s">
        <v>10</v>
      </c>
      <c r="J35" s="9" t="s">
        <v>11</v>
      </c>
      <c r="K35" s="9" t="s">
        <v>13</v>
      </c>
      <c r="L35" s="9" t="s">
        <v>9</v>
      </c>
      <c r="M35" s="9" t="s">
        <v>10</v>
      </c>
      <c r="N35" s="9" t="s">
        <v>11</v>
      </c>
      <c r="O35" s="9" t="s">
        <v>14</v>
      </c>
    </row>
    <row r="36" spans="2:25" ht="18" customHeight="1">
      <c r="B36" s="148"/>
      <c r="C36" s="50" t="s">
        <v>15</v>
      </c>
      <c r="D36" s="9" t="s">
        <v>15</v>
      </c>
      <c r="E36" s="9" t="s">
        <v>15</v>
      </c>
      <c r="F36" s="9" t="s">
        <v>15</v>
      </c>
      <c r="G36" s="9" t="s">
        <v>15</v>
      </c>
      <c r="H36" s="9" t="s">
        <v>16</v>
      </c>
      <c r="I36" s="9" t="s">
        <v>16</v>
      </c>
      <c r="J36" s="9" t="s">
        <v>16</v>
      </c>
      <c r="K36" s="9" t="s">
        <v>16</v>
      </c>
      <c r="L36" s="9" t="s">
        <v>17</v>
      </c>
      <c r="M36" s="9" t="s">
        <v>17</v>
      </c>
      <c r="N36" s="9" t="s">
        <v>17</v>
      </c>
      <c r="O36" s="9" t="s">
        <v>17</v>
      </c>
    </row>
    <row r="37" spans="2:25" s="16" customFormat="1" ht="18" customHeight="1">
      <c r="B37" s="94" t="s">
        <v>87</v>
      </c>
      <c r="C37" s="95" t="s">
        <v>61</v>
      </c>
      <c r="D37" s="96" t="s">
        <v>60</v>
      </c>
      <c r="E37" s="97" t="s">
        <v>60</v>
      </c>
      <c r="F37" s="97">
        <v>0</v>
      </c>
      <c r="G37" s="98">
        <v>481504</v>
      </c>
      <c r="H37" s="96" t="s">
        <v>60</v>
      </c>
      <c r="I37" s="97" t="s">
        <v>60</v>
      </c>
      <c r="J37" s="97">
        <v>0</v>
      </c>
      <c r="K37" s="98">
        <v>470100</v>
      </c>
      <c r="L37" s="96" t="s">
        <v>60</v>
      </c>
      <c r="M37" s="97" t="s">
        <v>60</v>
      </c>
      <c r="N37" s="97">
        <v>0</v>
      </c>
      <c r="O37" s="98">
        <v>482634.54</v>
      </c>
      <c r="P37" s="15"/>
    </row>
    <row r="38" spans="2:25" s="16" customFormat="1" ht="18" customHeight="1">
      <c r="B38" s="11"/>
      <c r="C38" s="31"/>
      <c r="D38" s="32"/>
      <c r="E38" s="33"/>
      <c r="F38" s="33"/>
      <c r="G38" s="31"/>
      <c r="H38" s="32"/>
      <c r="I38" s="33"/>
      <c r="J38" s="33"/>
      <c r="K38" s="31"/>
      <c r="L38" s="32"/>
      <c r="M38" s="33"/>
      <c r="N38" s="33"/>
      <c r="O38" s="31"/>
      <c r="P38" s="15"/>
    </row>
    <row r="39" spans="2:25" s="16" customFormat="1" ht="18" customHeight="1">
      <c r="B39" s="11"/>
      <c r="C39" s="12"/>
      <c r="D39" s="11"/>
      <c r="E39" s="12"/>
      <c r="F39" s="11"/>
      <c r="G39" s="12"/>
      <c r="H39" s="11"/>
      <c r="I39" s="12"/>
      <c r="J39" s="11"/>
      <c r="K39" s="12"/>
      <c r="L39" s="11"/>
      <c r="M39" s="12"/>
      <c r="N39" s="11"/>
      <c r="O39" s="12"/>
      <c r="P39" s="15"/>
    </row>
    <row r="40" spans="2:25" s="34" customFormat="1" ht="18" customHeight="1"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1"/>
    </row>
    <row r="41" spans="2:25" ht="18" customHeight="1">
      <c r="B41" s="39"/>
      <c r="C41" s="25"/>
      <c r="D41" s="24"/>
      <c r="E41" s="25"/>
      <c r="F41" s="25"/>
      <c r="G41" s="25"/>
      <c r="H41" s="24"/>
      <c r="I41" s="25"/>
      <c r="J41" s="25"/>
      <c r="K41" s="25"/>
      <c r="L41" s="24"/>
      <c r="M41" s="25"/>
      <c r="N41" s="25"/>
      <c r="O41" s="40"/>
    </row>
    <row r="42" spans="2:25" ht="18" customHeight="1">
      <c r="B42" s="22" t="s">
        <v>18</v>
      </c>
      <c r="C42" s="23">
        <f>SUM(C37:C39)</f>
        <v>0</v>
      </c>
      <c r="D42" s="24"/>
      <c r="E42" s="25"/>
      <c r="F42" s="25"/>
      <c r="G42" s="23">
        <f>SUM(G37:G39)</f>
        <v>481504</v>
      </c>
      <c r="H42" s="24"/>
      <c r="I42" s="25"/>
      <c r="J42" s="25"/>
      <c r="K42" s="23">
        <f>SUM(K37:K39)</f>
        <v>470100</v>
      </c>
      <c r="L42" s="24"/>
      <c r="M42" s="25"/>
      <c r="N42" s="25"/>
      <c r="O42" s="26">
        <f>SUM(O37:O39)</f>
        <v>482634.54</v>
      </c>
      <c r="U42" s="2">
        <v>0</v>
      </c>
      <c r="Y42" s="2">
        <v>0</v>
      </c>
    </row>
    <row r="43" spans="2:25" ht="18" customHeight="1">
      <c r="B43" s="35"/>
      <c r="C43" s="36"/>
      <c r="D43" s="37"/>
      <c r="E43" s="36"/>
      <c r="F43" s="36"/>
      <c r="G43" s="36"/>
      <c r="H43" s="37"/>
      <c r="I43" s="36"/>
      <c r="J43" s="36"/>
      <c r="K43" s="36"/>
      <c r="L43" s="37"/>
      <c r="M43" s="36"/>
      <c r="N43" s="36"/>
      <c r="O43" s="38"/>
    </row>
    <row r="45" spans="2:25" ht="18" customHeight="1">
      <c r="B45" s="1" t="s">
        <v>23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25" ht="18" customHeight="1">
      <c r="B46" s="155" t="s">
        <v>24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7"/>
    </row>
    <row r="47" spans="2:25" ht="18" customHeight="1">
      <c r="B47" s="41"/>
      <c r="C47" s="42"/>
      <c r="D47" s="43" t="s">
        <v>25</v>
      </c>
      <c r="E47" s="43"/>
      <c r="F47" s="43"/>
      <c r="G47" s="43"/>
      <c r="H47" s="43"/>
      <c r="I47" s="43"/>
      <c r="J47" s="43"/>
      <c r="K47" s="44"/>
      <c r="L47" s="45" t="s">
        <v>26</v>
      </c>
      <c r="M47" s="46"/>
    </row>
    <row r="48" spans="2:25" ht="18" customHeight="1">
      <c r="B48" s="41" t="s">
        <v>27</v>
      </c>
      <c r="C48" s="42" t="s">
        <v>3</v>
      </c>
      <c r="D48" s="47" t="s">
        <v>28</v>
      </c>
      <c r="E48" s="41" t="s">
        <v>29</v>
      </c>
      <c r="F48" s="41" t="s">
        <v>30</v>
      </c>
      <c r="G48" s="41" t="s">
        <v>31</v>
      </c>
      <c r="H48" s="41" t="s">
        <v>32</v>
      </c>
      <c r="I48" s="46" t="s">
        <v>33</v>
      </c>
      <c r="J48" s="46" t="s">
        <v>34</v>
      </c>
      <c r="K48" s="46" t="s">
        <v>35</v>
      </c>
      <c r="L48" s="46" t="s">
        <v>36</v>
      </c>
      <c r="M48" s="48" t="s">
        <v>7</v>
      </c>
      <c r="N48" s="49"/>
      <c r="O48" s="49"/>
    </row>
    <row r="49" spans="2:16" ht="18" customHeight="1">
      <c r="B49" s="41" t="s">
        <v>37</v>
      </c>
      <c r="C49" s="42" t="s">
        <v>8</v>
      </c>
      <c r="D49" s="47" t="s">
        <v>38</v>
      </c>
      <c r="E49" s="41" t="s">
        <v>38</v>
      </c>
      <c r="F49" s="41" t="s">
        <v>38</v>
      </c>
      <c r="G49" s="41" t="s">
        <v>38</v>
      </c>
      <c r="H49" s="41" t="s">
        <v>39</v>
      </c>
      <c r="I49" s="46" t="s">
        <v>39</v>
      </c>
      <c r="J49" s="46" t="s">
        <v>40</v>
      </c>
      <c r="K49" s="46" t="s">
        <v>40</v>
      </c>
      <c r="L49" s="46" t="s">
        <v>41</v>
      </c>
      <c r="M49" s="46" t="s">
        <v>42</v>
      </c>
      <c r="N49" s="49"/>
      <c r="O49" s="49"/>
    </row>
    <row r="50" spans="2:16" ht="18" customHeight="1">
      <c r="B50" s="41"/>
      <c r="C50" s="42" t="s">
        <v>15</v>
      </c>
      <c r="D50" s="42" t="s">
        <v>15</v>
      </c>
      <c r="E50" s="42" t="s">
        <v>15</v>
      </c>
      <c r="F50" s="42" t="s">
        <v>15</v>
      </c>
      <c r="G50" s="42" t="s">
        <v>15</v>
      </c>
      <c r="H50" s="42" t="s">
        <v>15</v>
      </c>
      <c r="I50" s="42" t="s">
        <v>15</v>
      </c>
      <c r="J50" s="42" t="s">
        <v>15</v>
      </c>
      <c r="K50" s="42" t="s">
        <v>15</v>
      </c>
      <c r="L50" s="42" t="s">
        <v>15</v>
      </c>
      <c r="M50" s="42" t="s">
        <v>15</v>
      </c>
      <c r="N50" s="49"/>
      <c r="O50" s="49"/>
    </row>
    <row r="51" spans="2:16" s="34" customFormat="1" ht="18" customHeight="1">
      <c r="B51" s="94" t="s">
        <v>88</v>
      </c>
      <c r="C51" s="103">
        <v>769361</v>
      </c>
      <c r="D51" s="104" t="s">
        <v>63</v>
      </c>
      <c r="E51" s="105">
        <v>0</v>
      </c>
      <c r="F51" s="105">
        <v>0</v>
      </c>
      <c r="G51" s="105">
        <v>0</v>
      </c>
      <c r="H51" s="170">
        <v>0</v>
      </c>
      <c r="I51" s="170">
        <v>0</v>
      </c>
      <c r="J51" s="106">
        <v>0</v>
      </c>
      <c r="K51" s="106">
        <v>0</v>
      </c>
      <c r="L51" s="106">
        <v>640877.71299999999</v>
      </c>
      <c r="M51" s="106">
        <v>248540</v>
      </c>
      <c r="N51" s="51"/>
      <c r="O51" s="51"/>
      <c r="P51" s="52"/>
    </row>
    <row r="52" spans="2:16" s="34" customFormat="1" ht="18" customHeight="1">
      <c r="B52" s="99" t="s">
        <v>89</v>
      </c>
      <c r="C52" s="176">
        <v>492809</v>
      </c>
      <c r="D52" s="107" t="s">
        <v>62</v>
      </c>
      <c r="E52" s="108">
        <v>23.29</v>
      </c>
      <c r="F52" s="108">
        <v>0</v>
      </c>
      <c r="G52" s="108">
        <v>0</v>
      </c>
      <c r="H52" s="108">
        <v>51.172069825436402</v>
      </c>
      <c r="I52" s="108">
        <v>60.607028753993603</v>
      </c>
      <c r="J52" s="110">
        <v>2091</v>
      </c>
      <c r="K52" s="109">
        <v>172</v>
      </c>
      <c r="L52" s="109">
        <v>114843.46276000001</v>
      </c>
      <c r="M52" s="109">
        <v>758221</v>
      </c>
      <c r="N52" s="51"/>
      <c r="O52" s="51"/>
      <c r="P52" s="52"/>
    </row>
    <row r="53" spans="2:16" s="34" customFormat="1" ht="18" customHeight="1">
      <c r="B53" s="111"/>
      <c r="C53" s="112"/>
      <c r="D53" s="113"/>
      <c r="E53" s="113"/>
      <c r="F53" s="113"/>
      <c r="G53" s="113"/>
      <c r="H53" s="113"/>
      <c r="I53" s="113"/>
      <c r="J53" s="114"/>
      <c r="K53" s="114"/>
      <c r="L53" s="114"/>
      <c r="M53" s="114"/>
      <c r="N53" s="51"/>
      <c r="O53" s="51"/>
      <c r="P53" s="52"/>
    </row>
    <row r="54" spans="2:16" s="34" customFormat="1" ht="18" customHeight="1"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60"/>
      <c r="N54" s="53"/>
      <c r="O54" s="53"/>
    </row>
    <row r="55" spans="2:16" ht="18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49"/>
      <c r="O55" s="49"/>
    </row>
    <row r="56" spans="2:16" ht="18" customHeight="1">
      <c r="B56" s="57" t="s">
        <v>43</v>
      </c>
      <c r="C56" s="58">
        <f>SUM(C51:C54)</f>
        <v>1262170</v>
      </c>
      <c r="D56" s="59"/>
      <c r="E56" s="59"/>
      <c r="F56" s="59"/>
      <c r="G56" s="59"/>
      <c r="H56" s="59"/>
      <c r="I56" s="59"/>
      <c r="J56" s="59"/>
      <c r="K56" s="59"/>
      <c r="L56" s="59"/>
      <c r="M56" s="60">
        <f>SUM(M51:M54)</f>
        <v>1006761</v>
      </c>
      <c r="N56" s="49"/>
      <c r="O56" s="49"/>
    </row>
    <row r="57" spans="2:16" ht="18" customHeight="1">
      <c r="B57" s="61"/>
      <c r="C57" s="62"/>
      <c r="D57" s="59"/>
      <c r="E57" s="59"/>
      <c r="F57" s="59"/>
      <c r="G57" s="59"/>
      <c r="H57" s="59"/>
      <c r="I57" s="59"/>
      <c r="J57" s="59"/>
      <c r="K57" s="59"/>
      <c r="L57" s="59"/>
      <c r="M57" s="63"/>
      <c r="N57" s="49"/>
      <c r="O57" s="49"/>
    </row>
    <row r="58" spans="2:16" ht="18" customHeight="1">
      <c r="D58" s="138"/>
      <c r="E58" s="139"/>
      <c r="F58" s="139"/>
      <c r="G58" s="139"/>
      <c r="H58" s="139"/>
      <c r="I58" s="139"/>
      <c r="J58" s="139"/>
      <c r="K58" s="139"/>
      <c r="L58" s="139"/>
      <c r="M58" s="140"/>
    </row>
    <row r="59" spans="2:16" ht="18" customHeight="1">
      <c r="D59" s="64" t="s">
        <v>25</v>
      </c>
      <c r="E59" s="65"/>
      <c r="F59" s="65"/>
      <c r="G59" s="65"/>
      <c r="H59" s="65"/>
      <c r="I59" s="65"/>
      <c r="J59" s="65"/>
      <c r="K59" s="66"/>
      <c r="L59" s="67" t="s">
        <v>26</v>
      </c>
      <c r="M59" s="68"/>
    </row>
    <row r="60" spans="2:16" ht="18" customHeight="1">
      <c r="D60" s="69" t="s">
        <v>28</v>
      </c>
      <c r="E60" s="41" t="s">
        <v>29</v>
      </c>
      <c r="F60" s="41" t="s">
        <v>30</v>
      </c>
      <c r="G60" s="41" t="s">
        <v>31</v>
      </c>
      <c r="H60" s="41" t="s">
        <v>32</v>
      </c>
      <c r="I60" s="46" t="s">
        <v>33</v>
      </c>
      <c r="J60" s="46" t="s">
        <v>34</v>
      </c>
      <c r="K60" s="46" t="s">
        <v>35</v>
      </c>
      <c r="L60" s="46" t="s">
        <v>36</v>
      </c>
      <c r="M60" s="70" t="s">
        <v>7</v>
      </c>
    </row>
    <row r="61" spans="2:16" ht="18" customHeight="1">
      <c r="D61" s="69" t="s">
        <v>38</v>
      </c>
      <c r="E61" s="41" t="s">
        <v>38</v>
      </c>
      <c r="F61" s="41" t="s">
        <v>38</v>
      </c>
      <c r="G61" s="41" t="s">
        <v>38</v>
      </c>
      <c r="H61" s="41" t="s">
        <v>39</v>
      </c>
      <c r="I61" s="46" t="s">
        <v>39</v>
      </c>
      <c r="J61" s="46" t="s">
        <v>40</v>
      </c>
      <c r="K61" s="46" t="s">
        <v>40</v>
      </c>
      <c r="L61" s="46" t="s">
        <v>41</v>
      </c>
      <c r="M61" s="71" t="s">
        <v>44</v>
      </c>
    </row>
    <row r="62" spans="2:16" ht="18" customHeight="1">
      <c r="D62" s="42" t="s">
        <v>16</v>
      </c>
      <c r="E62" s="42" t="s">
        <v>16</v>
      </c>
      <c r="F62" s="42" t="s">
        <v>16</v>
      </c>
      <c r="G62" s="42" t="s">
        <v>16</v>
      </c>
      <c r="H62" s="42" t="s">
        <v>16</v>
      </c>
      <c r="I62" s="42" t="s">
        <v>16</v>
      </c>
      <c r="J62" s="42" t="s">
        <v>16</v>
      </c>
      <c r="K62" s="42" t="s">
        <v>16</v>
      </c>
      <c r="L62" s="42" t="s">
        <v>16</v>
      </c>
      <c r="M62" s="42" t="s">
        <v>16</v>
      </c>
    </row>
    <row r="63" spans="2:16" ht="18" customHeight="1">
      <c r="D63" s="104" t="s">
        <v>66</v>
      </c>
      <c r="E63" s="105">
        <v>0</v>
      </c>
      <c r="F63" s="105">
        <v>0</v>
      </c>
      <c r="G63" s="105">
        <v>0</v>
      </c>
      <c r="H63" s="171">
        <v>0</v>
      </c>
      <c r="I63" s="170">
        <v>0</v>
      </c>
      <c r="J63" s="106">
        <v>0</v>
      </c>
      <c r="K63" s="106">
        <v>0</v>
      </c>
      <c r="L63" s="106">
        <v>488860.34359999996</v>
      </c>
      <c r="M63" s="106">
        <v>191752.2188</v>
      </c>
      <c r="N63" s="115"/>
      <c r="O63" s="134"/>
    </row>
    <row r="64" spans="2:16" ht="18" customHeight="1">
      <c r="D64" s="107" t="s">
        <v>64</v>
      </c>
      <c r="E64" s="108">
        <v>28.56</v>
      </c>
      <c r="F64" s="108">
        <v>0</v>
      </c>
      <c r="G64" s="108">
        <v>0</v>
      </c>
      <c r="H64" s="107" t="s">
        <v>65</v>
      </c>
      <c r="I64" s="108">
        <v>60.607028753993603</v>
      </c>
      <c r="J64" s="109">
        <v>2091</v>
      </c>
      <c r="K64" s="109">
        <v>172</v>
      </c>
      <c r="L64" s="109">
        <v>115075.00887999999</v>
      </c>
      <c r="M64" s="109">
        <v>715085.84880590008</v>
      </c>
      <c r="N64" s="115"/>
    </row>
    <row r="65" spans="4:13" ht="18" customHeight="1">
      <c r="D65" s="72"/>
      <c r="E65" s="14"/>
      <c r="F65" s="14"/>
      <c r="G65" s="12"/>
      <c r="H65" s="13"/>
      <c r="I65" s="14"/>
      <c r="J65" s="14"/>
      <c r="K65" s="12"/>
      <c r="L65" s="13"/>
      <c r="M65" s="73"/>
    </row>
    <row r="66" spans="4:13" ht="18" customHeight="1">
      <c r="D66" s="141"/>
      <c r="E66" s="142"/>
      <c r="F66" s="142"/>
      <c r="G66" s="142"/>
      <c r="H66" s="142"/>
      <c r="I66" s="142"/>
      <c r="J66" s="142"/>
      <c r="K66" s="142"/>
      <c r="L66" s="142"/>
      <c r="M66" s="143"/>
    </row>
    <row r="67" spans="4:13" ht="18" customHeight="1">
      <c r="D67" s="74"/>
      <c r="E67" s="55"/>
      <c r="F67" s="55"/>
      <c r="G67" s="55"/>
      <c r="H67" s="55"/>
      <c r="I67" s="55"/>
      <c r="J67" s="55"/>
      <c r="K67" s="55"/>
      <c r="L67" s="55"/>
      <c r="M67" s="75"/>
    </row>
    <row r="68" spans="4:13" ht="18" customHeight="1">
      <c r="D68" s="76"/>
      <c r="E68" s="59"/>
      <c r="F68" s="59"/>
      <c r="G68" s="59"/>
      <c r="H68" s="59"/>
      <c r="I68" s="59"/>
      <c r="J68" s="59"/>
      <c r="K68" s="59"/>
      <c r="L68" s="59"/>
      <c r="M68" s="77">
        <f>SUM(M63:M65)</f>
        <v>906838.06760590011</v>
      </c>
    </row>
    <row r="69" spans="4:13" ht="18" customHeight="1">
      <c r="D69" s="78"/>
      <c r="E69" s="62"/>
      <c r="F69" s="62"/>
      <c r="G69" s="62"/>
      <c r="H69" s="62"/>
      <c r="I69" s="62"/>
      <c r="J69" s="62"/>
      <c r="K69" s="62"/>
      <c r="L69" s="62"/>
      <c r="M69" s="79"/>
    </row>
    <row r="70" spans="4:13" ht="18" customHeight="1">
      <c r="D70" s="144"/>
      <c r="E70" s="145"/>
      <c r="F70" s="145"/>
      <c r="G70" s="145"/>
      <c r="H70" s="145"/>
      <c r="I70" s="145"/>
      <c r="J70" s="145"/>
      <c r="K70" s="145"/>
      <c r="L70" s="145"/>
      <c r="M70" s="146"/>
    </row>
    <row r="71" spans="4:13" ht="18" customHeight="1">
      <c r="D71" s="64" t="s">
        <v>25</v>
      </c>
      <c r="E71" s="65"/>
      <c r="F71" s="65"/>
      <c r="G71" s="65"/>
      <c r="H71" s="65"/>
      <c r="I71" s="65"/>
      <c r="J71" s="65"/>
      <c r="K71" s="66"/>
      <c r="L71" s="67" t="s">
        <v>26</v>
      </c>
      <c r="M71" s="68"/>
    </row>
    <row r="72" spans="4:13" ht="18" customHeight="1">
      <c r="D72" s="69" t="s">
        <v>28</v>
      </c>
      <c r="E72" s="41" t="s">
        <v>29</v>
      </c>
      <c r="F72" s="41" t="s">
        <v>30</v>
      </c>
      <c r="G72" s="41" t="s">
        <v>31</v>
      </c>
      <c r="H72" s="41" t="s">
        <v>32</v>
      </c>
      <c r="I72" s="46" t="s">
        <v>33</v>
      </c>
      <c r="J72" s="46" t="s">
        <v>34</v>
      </c>
      <c r="K72" s="46" t="s">
        <v>35</v>
      </c>
      <c r="L72" s="46" t="s">
        <v>36</v>
      </c>
      <c r="M72" s="70" t="s">
        <v>7</v>
      </c>
    </row>
    <row r="73" spans="4:13" ht="18" customHeight="1">
      <c r="D73" s="69" t="s">
        <v>38</v>
      </c>
      <c r="E73" s="41" t="s">
        <v>38</v>
      </c>
      <c r="F73" s="41" t="s">
        <v>38</v>
      </c>
      <c r="G73" s="41" t="s">
        <v>38</v>
      </c>
      <c r="H73" s="41" t="s">
        <v>39</v>
      </c>
      <c r="I73" s="46" t="s">
        <v>39</v>
      </c>
      <c r="J73" s="46" t="s">
        <v>40</v>
      </c>
      <c r="K73" s="46" t="s">
        <v>40</v>
      </c>
      <c r="L73" s="46" t="s">
        <v>41</v>
      </c>
      <c r="M73" s="71" t="s">
        <v>45</v>
      </c>
    </row>
    <row r="74" spans="4:13" ht="18" customHeight="1">
      <c r="D74" s="42" t="s">
        <v>17</v>
      </c>
      <c r="E74" s="42" t="s">
        <v>17</v>
      </c>
      <c r="F74" s="42" t="s">
        <v>17</v>
      </c>
      <c r="G74" s="42" t="s">
        <v>17</v>
      </c>
      <c r="H74" s="42" t="s">
        <v>17</v>
      </c>
      <c r="I74" s="42" t="s">
        <v>17</v>
      </c>
      <c r="J74" s="42" t="s">
        <v>17</v>
      </c>
      <c r="K74" s="42" t="s">
        <v>17</v>
      </c>
      <c r="L74" s="42" t="s">
        <v>17</v>
      </c>
      <c r="M74" s="42" t="s">
        <v>17</v>
      </c>
    </row>
    <row r="75" spans="4:13" ht="18" customHeight="1">
      <c r="D75" s="104" t="s">
        <v>69</v>
      </c>
      <c r="E75" s="105">
        <v>0</v>
      </c>
      <c r="F75" s="105">
        <v>0</v>
      </c>
      <c r="G75" s="105">
        <v>0</v>
      </c>
      <c r="H75" s="171">
        <v>0</v>
      </c>
      <c r="I75" s="172">
        <v>0</v>
      </c>
      <c r="J75" s="106">
        <v>0</v>
      </c>
      <c r="K75" s="106">
        <v>0</v>
      </c>
      <c r="L75" s="106">
        <v>0</v>
      </c>
      <c r="M75" s="106">
        <v>0</v>
      </c>
    </row>
    <row r="76" spans="4:13" ht="18" customHeight="1">
      <c r="D76" s="107" t="s">
        <v>67</v>
      </c>
      <c r="E76" s="108">
        <v>28.99</v>
      </c>
      <c r="F76" s="108">
        <v>0</v>
      </c>
      <c r="G76" s="108">
        <v>0</v>
      </c>
      <c r="H76" s="107" t="s">
        <v>68</v>
      </c>
      <c r="I76" s="116">
        <v>61.533546325878596</v>
      </c>
      <c r="J76" s="109">
        <v>2091</v>
      </c>
      <c r="K76" s="109">
        <v>172</v>
      </c>
      <c r="L76" s="109">
        <v>118493.96513499999</v>
      </c>
      <c r="M76" s="109">
        <v>726791.2007529001</v>
      </c>
    </row>
    <row r="77" spans="4:13" ht="18" customHeight="1">
      <c r="D77" s="72"/>
      <c r="E77" s="14"/>
      <c r="F77" s="14"/>
      <c r="G77" s="12"/>
      <c r="H77" s="13"/>
      <c r="I77" s="14"/>
      <c r="J77" s="14"/>
      <c r="K77" s="12"/>
      <c r="L77" s="13"/>
      <c r="M77" s="73"/>
    </row>
    <row r="78" spans="4:13" ht="18" customHeight="1">
      <c r="D78" s="141"/>
      <c r="E78" s="142"/>
      <c r="F78" s="142"/>
      <c r="G78" s="142"/>
      <c r="H78" s="142"/>
      <c r="I78" s="142"/>
      <c r="J78" s="142"/>
      <c r="K78" s="142"/>
      <c r="L78" s="142"/>
      <c r="M78" s="143"/>
    </row>
    <row r="79" spans="4:13" ht="18" customHeight="1">
      <c r="D79" s="74"/>
      <c r="E79" s="55"/>
      <c r="F79" s="55"/>
      <c r="G79" s="55"/>
      <c r="H79" s="55"/>
      <c r="I79" s="55"/>
      <c r="J79" s="55"/>
      <c r="K79" s="55"/>
      <c r="L79" s="55"/>
      <c r="M79" s="75"/>
    </row>
    <row r="80" spans="4:13" ht="18" customHeight="1">
      <c r="D80" s="76"/>
      <c r="E80" s="59"/>
      <c r="F80" s="59"/>
      <c r="G80" s="59"/>
      <c r="H80" s="59"/>
      <c r="I80" s="59"/>
      <c r="J80" s="59"/>
      <c r="K80" s="59"/>
      <c r="L80" s="59"/>
      <c r="M80" s="77">
        <f>SUM(M75:M77)</f>
        <v>726791.2007529001</v>
      </c>
    </row>
    <row r="81" spans="4:13" ht="18" customHeight="1">
      <c r="D81" s="80"/>
      <c r="E81" s="81"/>
      <c r="F81" s="81"/>
      <c r="G81" s="81"/>
      <c r="H81" s="81"/>
      <c r="I81" s="81"/>
      <c r="J81" s="81"/>
      <c r="K81" s="81"/>
      <c r="L81" s="81"/>
      <c r="M81" s="82"/>
    </row>
  </sheetData>
  <sortState ref="A85:Y86">
    <sortCondition ref="C85:C86"/>
  </sortState>
  <mergeCells count="14">
    <mergeCell ref="B46:M46"/>
    <mergeCell ref="B54:M54"/>
    <mergeCell ref="B3:O3"/>
    <mergeCell ref="B6:B8"/>
    <mergeCell ref="B16:O16"/>
    <mergeCell ref="B22:B24"/>
    <mergeCell ref="B28:O28"/>
    <mergeCell ref="B26:O26"/>
    <mergeCell ref="D58:M58"/>
    <mergeCell ref="D66:M66"/>
    <mergeCell ref="D70:M70"/>
    <mergeCell ref="D78:M78"/>
    <mergeCell ref="B34:B36"/>
    <mergeCell ref="B40:O40"/>
  </mergeCells>
  <pageMargins left="0.35433070866141736" right="0.35433070866141736" top="0.98425196850393704" bottom="0.98425196850393704" header="0.51181102362204722" footer="0.51181102362204722"/>
  <pageSetup paperSize="8" scale="69" orientation="landscape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70"/>
  <sheetViews>
    <sheetView tabSelected="1" topLeftCell="A4" zoomScale="89" zoomScaleNormal="89" workbookViewId="0">
      <selection activeCell="D17" sqref="D17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7" width="17.3984375" style="2" customWidth="1"/>
    <col min="8" max="8" width="25.19921875" style="2" customWidth="1"/>
    <col min="9" max="11" width="17.3984375" style="2" customWidth="1"/>
    <col min="12" max="12" width="25.8984375" style="2" customWidth="1"/>
    <col min="13" max="16" width="17.3984375" style="2" customWidth="1"/>
    <col min="17" max="22" width="17.3984375" style="83" customWidth="1"/>
    <col min="23" max="26" width="7.8984375" style="83"/>
    <col min="27" max="16384" width="7.8984375" style="2"/>
  </cols>
  <sheetData>
    <row r="2" spans="2:26" ht="18" customHeight="1">
      <c r="B2" s="1" t="s">
        <v>77</v>
      </c>
      <c r="C2" s="169"/>
    </row>
    <row r="3" spans="2:26" ht="18" customHeight="1">
      <c r="B3" s="161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26" ht="18" customHeight="1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2:26" ht="18" customHeight="1">
      <c r="B5" s="5" t="s">
        <v>46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26" ht="18" customHeight="1">
      <c r="B6" s="147" t="s">
        <v>47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4</v>
      </c>
      <c r="M6" s="8" t="s">
        <v>5</v>
      </c>
      <c r="N6" s="8" t="s">
        <v>6</v>
      </c>
      <c r="O6" s="8" t="s">
        <v>7</v>
      </c>
    </row>
    <row r="7" spans="2:26" ht="18" customHeight="1">
      <c r="B7" s="148"/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9</v>
      </c>
      <c r="I7" s="9" t="s">
        <v>10</v>
      </c>
      <c r="J7" s="9" t="s">
        <v>11</v>
      </c>
      <c r="K7" s="9" t="s">
        <v>13</v>
      </c>
      <c r="L7" s="9" t="s">
        <v>9</v>
      </c>
      <c r="M7" s="9" t="s">
        <v>10</v>
      </c>
      <c r="N7" s="9" t="s">
        <v>11</v>
      </c>
      <c r="O7" s="9" t="s">
        <v>14</v>
      </c>
    </row>
    <row r="8" spans="2:26" ht="18" customHeight="1">
      <c r="B8" s="162"/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16</v>
      </c>
      <c r="I8" s="10" t="s">
        <v>16</v>
      </c>
      <c r="J8" s="10" t="s">
        <v>16</v>
      </c>
      <c r="K8" s="10" t="s">
        <v>16</v>
      </c>
      <c r="L8" s="10" t="s">
        <v>17</v>
      </c>
      <c r="M8" s="10" t="s">
        <v>17</v>
      </c>
      <c r="N8" s="10" t="s">
        <v>17</v>
      </c>
      <c r="O8" s="10" t="s">
        <v>17</v>
      </c>
    </row>
    <row r="9" spans="2:26" s="34" customFormat="1" ht="18" customHeight="1">
      <c r="B9" s="135" t="s">
        <v>90</v>
      </c>
      <c r="C9" s="122">
        <v>2874</v>
      </c>
      <c r="D9" s="123">
        <v>1.3248</v>
      </c>
      <c r="E9" s="123">
        <v>220</v>
      </c>
      <c r="F9" s="123"/>
      <c r="G9" s="126">
        <v>4027.4751999999999</v>
      </c>
      <c r="H9" s="124">
        <v>1.2707999999999999</v>
      </c>
      <c r="I9" s="125">
        <v>0</v>
      </c>
      <c r="J9" s="125"/>
      <c r="K9" s="126">
        <v>3652.2791999999999</v>
      </c>
      <c r="L9" s="124">
        <v>1.2837000000000001</v>
      </c>
      <c r="M9" s="125">
        <v>0</v>
      </c>
      <c r="N9" s="125"/>
      <c r="O9" s="127">
        <v>3689.3538000000003</v>
      </c>
      <c r="P9" s="135"/>
      <c r="Q9" s="122"/>
      <c r="R9" s="84"/>
      <c r="S9" s="84"/>
      <c r="T9" s="84"/>
      <c r="U9" s="84"/>
      <c r="V9" s="84"/>
      <c r="W9" s="84"/>
      <c r="X9" s="84"/>
      <c r="Y9" s="84"/>
      <c r="Z9" s="84"/>
    </row>
    <row r="10" spans="2:26" s="34" customFormat="1" ht="18" customHeight="1">
      <c r="B10" s="135" t="s">
        <v>91</v>
      </c>
      <c r="C10" s="122">
        <v>12163</v>
      </c>
      <c r="D10" s="123">
        <v>2.0493999999999999</v>
      </c>
      <c r="E10" s="123">
        <v>123.24</v>
      </c>
      <c r="F10" s="123"/>
      <c r="G10" s="126">
        <v>25050.092199999999</v>
      </c>
      <c r="H10" s="124">
        <v>1.9562999999999999</v>
      </c>
      <c r="I10" s="125">
        <v>135.81</v>
      </c>
      <c r="J10" s="125"/>
      <c r="K10" s="126">
        <v>23930.286899999999</v>
      </c>
      <c r="L10" s="124">
        <v>1.9714</v>
      </c>
      <c r="M10" s="125">
        <v>143.63999999999999</v>
      </c>
      <c r="N10" s="125"/>
      <c r="O10" s="127">
        <v>24121.778200000001</v>
      </c>
      <c r="P10" s="135"/>
      <c r="Q10" s="122"/>
      <c r="R10" s="84"/>
      <c r="S10" s="84"/>
      <c r="T10" s="84"/>
      <c r="U10" s="84"/>
      <c r="V10" s="84"/>
      <c r="W10" s="84"/>
      <c r="X10" s="84"/>
      <c r="Y10" s="84"/>
      <c r="Z10" s="84"/>
    </row>
    <row r="11" spans="2:26" s="34" customFormat="1" ht="18" customHeight="1">
      <c r="B11" s="135" t="s">
        <v>92</v>
      </c>
      <c r="C11" s="122">
        <v>781</v>
      </c>
      <c r="D11" s="123">
        <v>2.0493999999999999</v>
      </c>
      <c r="E11" s="123">
        <v>107.88</v>
      </c>
      <c r="F11" s="123"/>
      <c r="G11" s="126">
        <v>1708.4613999999997</v>
      </c>
      <c r="H11" s="124">
        <v>1.9562999999999999</v>
      </c>
      <c r="I11" s="125">
        <v>115.17</v>
      </c>
      <c r="J11" s="125"/>
      <c r="K11" s="126">
        <v>1643.0403000000001</v>
      </c>
      <c r="L11" s="124">
        <v>1.9714</v>
      </c>
      <c r="M11" s="125">
        <v>122.76</v>
      </c>
      <c r="N11" s="125"/>
      <c r="O11" s="127">
        <v>1662.4234000000001</v>
      </c>
      <c r="P11" s="135"/>
      <c r="Q11" s="122"/>
      <c r="R11" s="84"/>
      <c r="S11" s="84"/>
      <c r="T11" s="84"/>
      <c r="U11" s="84"/>
      <c r="V11" s="84"/>
      <c r="W11" s="84"/>
      <c r="X11" s="84"/>
      <c r="Y11" s="84"/>
      <c r="Z11" s="84"/>
    </row>
    <row r="12" spans="2:26" s="34" customFormat="1" ht="18" customHeight="1">
      <c r="B12" s="135" t="s">
        <v>93</v>
      </c>
      <c r="C12" s="122">
        <v>6590</v>
      </c>
      <c r="D12" s="123">
        <v>1.4595</v>
      </c>
      <c r="E12" s="123">
        <v>44.5</v>
      </c>
      <c r="F12" s="123"/>
      <c r="G12" s="126">
        <v>9662.6049999999996</v>
      </c>
      <c r="H12" s="124">
        <v>1.171</v>
      </c>
      <c r="I12" s="125">
        <v>37</v>
      </c>
      <c r="J12" s="125"/>
      <c r="K12" s="126">
        <v>7753.89</v>
      </c>
      <c r="L12" s="124">
        <v>1.1627000000000001</v>
      </c>
      <c r="M12" s="125">
        <v>36.5</v>
      </c>
      <c r="N12" s="125"/>
      <c r="O12" s="127">
        <v>7698.6930000000002</v>
      </c>
      <c r="P12" s="135"/>
      <c r="Q12" s="122"/>
      <c r="R12" s="84"/>
      <c r="S12" s="84"/>
      <c r="T12" s="84"/>
      <c r="U12" s="84"/>
      <c r="V12" s="84"/>
      <c r="W12" s="84"/>
      <c r="X12" s="84"/>
      <c r="Y12" s="84"/>
      <c r="Z12" s="84"/>
    </row>
    <row r="13" spans="2:26" s="34" customFormat="1" ht="18" customHeight="1">
      <c r="B13" s="135" t="s">
        <v>94</v>
      </c>
      <c r="C13" s="122">
        <v>69212</v>
      </c>
      <c r="D13" s="123">
        <v>2.2446000000000002</v>
      </c>
      <c r="E13" s="123">
        <v>85</v>
      </c>
      <c r="F13" s="123"/>
      <c r="G13" s="126">
        <v>155438.25520000001</v>
      </c>
      <c r="H13" s="124" t="s">
        <v>72</v>
      </c>
      <c r="I13" s="125">
        <v>64</v>
      </c>
      <c r="J13" s="125"/>
      <c r="K13" s="126">
        <v>124231.7472</v>
      </c>
      <c r="L13" s="124" t="s">
        <v>74</v>
      </c>
      <c r="M13" s="125">
        <v>65</v>
      </c>
      <c r="N13" s="125"/>
      <c r="O13" s="127">
        <v>125843.54439999998</v>
      </c>
      <c r="P13" s="135"/>
      <c r="Q13" s="122"/>
      <c r="R13" s="84"/>
      <c r="S13" s="84"/>
      <c r="T13" s="84"/>
      <c r="U13" s="84"/>
      <c r="V13" s="84"/>
      <c r="W13" s="84"/>
      <c r="X13" s="84"/>
      <c r="Y13" s="84"/>
      <c r="Z13" s="84"/>
    </row>
    <row r="14" spans="2:26" s="34" customFormat="1" ht="18" customHeight="1">
      <c r="B14" s="135" t="s">
        <v>95</v>
      </c>
      <c r="C14" s="122">
        <v>83530</v>
      </c>
      <c r="D14" s="123" t="s">
        <v>70</v>
      </c>
      <c r="E14" s="123">
        <v>0</v>
      </c>
      <c r="F14" s="123"/>
      <c r="G14" s="126">
        <v>0</v>
      </c>
      <c r="H14" s="124" t="s">
        <v>70</v>
      </c>
      <c r="I14" s="125">
        <v>0</v>
      </c>
      <c r="J14" s="125"/>
      <c r="K14" s="126">
        <v>0</v>
      </c>
      <c r="L14" s="124" t="s">
        <v>70</v>
      </c>
      <c r="M14" s="125">
        <v>0</v>
      </c>
      <c r="N14" s="125"/>
      <c r="O14" s="127">
        <v>0</v>
      </c>
      <c r="P14" s="135"/>
      <c r="Q14" s="122"/>
      <c r="R14" s="84"/>
      <c r="S14" s="84"/>
      <c r="T14" s="84"/>
      <c r="U14" s="84"/>
      <c r="V14" s="84"/>
      <c r="W14" s="84"/>
      <c r="X14" s="84"/>
      <c r="Y14" s="84"/>
      <c r="Z14" s="84"/>
    </row>
    <row r="15" spans="2:26" s="34" customFormat="1" ht="18" customHeight="1">
      <c r="B15" s="135" t="s">
        <v>96</v>
      </c>
      <c r="C15" s="122">
        <v>66590</v>
      </c>
      <c r="D15" s="123">
        <v>1.0209999999999999</v>
      </c>
      <c r="E15" s="123">
        <v>1800</v>
      </c>
      <c r="F15" s="123"/>
      <c r="G15" s="126">
        <v>69788.39</v>
      </c>
      <c r="H15" s="124">
        <v>1.0509999999999999</v>
      </c>
      <c r="I15" s="125">
        <v>1855</v>
      </c>
      <c r="J15" s="125"/>
      <c r="K15" s="126">
        <v>71841.09</v>
      </c>
      <c r="L15" s="124">
        <v>1.0640000000000001</v>
      </c>
      <c r="M15" s="125">
        <v>1865</v>
      </c>
      <c r="N15" s="125"/>
      <c r="O15" s="127">
        <v>72716.760000000009</v>
      </c>
      <c r="P15" s="135"/>
      <c r="Q15" s="122"/>
      <c r="R15" s="84"/>
      <c r="S15" s="84"/>
      <c r="T15" s="84"/>
      <c r="U15" s="84"/>
      <c r="V15" s="84"/>
      <c r="W15" s="84"/>
      <c r="X15" s="84"/>
      <c r="Y15" s="84"/>
      <c r="Z15" s="84"/>
    </row>
    <row r="16" spans="2:26" s="34" customFormat="1" ht="18" customHeight="1">
      <c r="B16" s="135" t="s">
        <v>97</v>
      </c>
      <c r="C16" s="122">
        <v>17126</v>
      </c>
      <c r="D16" s="123">
        <v>0.44629999999999997</v>
      </c>
      <c r="E16" s="123">
        <v>0</v>
      </c>
      <c r="F16" s="123"/>
      <c r="G16" s="126">
        <v>7643.3337999999994</v>
      </c>
      <c r="H16" s="124">
        <v>0.4551</v>
      </c>
      <c r="I16" s="125">
        <v>0</v>
      </c>
      <c r="J16" s="125"/>
      <c r="K16" s="126">
        <v>7794.0425999999998</v>
      </c>
      <c r="L16" s="124">
        <v>0.98540000000000005</v>
      </c>
      <c r="M16" s="125">
        <v>0</v>
      </c>
      <c r="N16" s="125"/>
      <c r="O16" s="127">
        <v>16875.9604</v>
      </c>
      <c r="P16" s="135"/>
      <c r="Q16" s="122"/>
      <c r="R16" s="84"/>
      <c r="S16" s="84"/>
      <c r="T16" s="84"/>
      <c r="U16" s="84"/>
      <c r="V16" s="84"/>
      <c r="W16" s="84"/>
      <c r="X16" s="84"/>
      <c r="Y16" s="84"/>
      <c r="Z16" s="84"/>
    </row>
    <row r="17" spans="2:26" s="34" customFormat="1" ht="36.6" customHeight="1">
      <c r="B17" s="135" t="s">
        <v>98</v>
      </c>
      <c r="C17" s="122">
        <v>1768700</v>
      </c>
      <c r="D17" s="177" t="s">
        <v>71</v>
      </c>
      <c r="E17" s="123">
        <v>336048</v>
      </c>
      <c r="F17" s="123"/>
      <c r="G17" s="126">
        <v>568376</v>
      </c>
      <c r="H17" s="178" t="s">
        <v>71</v>
      </c>
      <c r="I17" s="125">
        <v>336048</v>
      </c>
      <c r="J17" s="125"/>
      <c r="K17" s="126">
        <v>568376</v>
      </c>
      <c r="L17" s="178" t="s">
        <v>71</v>
      </c>
      <c r="M17" s="125">
        <v>336048</v>
      </c>
      <c r="N17" s="125"/>
      <c r="O17" s="127">
        <v>568376</v>
      </c>
      <c r="P17" s="135"/>
      <c r="Q17" s="122"/>
      <c r="R17" s="84"/>
      <c r="S17" s="84"/>
      <c r="T17" s="84"/>
      <c r="U17" s="84"/>
      <c r="V17" s="84"/>
      <c r="W17" s="84"/>
      <c r="X17" s="84"/>
      <c r="Y17" s="84"/>
      <c r="Z17" s="84"/>
    </row>
    <row r="18" spans="2:26" s="34" customFormat="1" ht="18" customHeight="1">
      <c r="B18" s="135" t="s">
        <v>99</v>
      </c>
      <c r="C18" s="122">
        <v>103640</v>
      </c>
      <c r="D18" s="123">
        <v>3.5000000000000003E-2</v>
      </c>
      <c r="E18" s="123">
        <v>0</v>
      </c>
      <c r="F18" s="123"/>
      <c r="G18" s="126">
        <v>0</v>
      </c>
      <c r="H18" s="124">
        <v>3.5000000000000003E-2</v>
      </c>
      <c r="I18" s="125">
        <v>0</v>
      </c>
      <c r="J18" s="125"/>
      <c r="K18" s="126">
        <v>0</v>
      </c>
      <c r="L18" s="124">
        <v>3.5000000000000003E-2</v>
      </c>
      <c r="M18" s="125">
        <v>0</v>
      </c>
      <c r="N18" s="125"/>
      <c r="O18" s="127">
        <v>0</v>
      </c>
      <c r="P18" s="135"/>
      <c r="Q18" s="122"/>
      <c r="R18" s="84"/>
      <c r="S18" s="84"/>
      <c r="T18" s="84"/>
      <c r="U18" s="84"/>
      <c r="V18" s="84"/>
      <c r="W18" s="84"/>
      <c r="X18" s="84"/>
      <c r="Y18" s="84"/>
      <c r="Z18" s="84"/>
    </row>
    <row r="19" spans="2:26" s="34" customFormat="1" ht="18" customHeight="1">
      <c r="B19" s="135" t="s">
        <v>100</v>
      </c>
      <c r="C19" s="122">
        <v>631203</v>
      </c>
      <c r="D19" s="123">
        <v>0.33629999999999999</v>
      </c>
      <c r="E19" s="123">
        <v>0</v>
      </c>
      <c r="F19" s="123"/>
      <c r="G19" s="126">
        <v>212273.56889999998</v>
      </c>
      <c r="H19" s="124">
        <v>0.33860000000000001</v>
      </c>
      <c r="I19" s="125">
        <v>0</v>
      </c>
      <c r="J19" s="125"/>
      <c r="K19" s="126">
        <v>213725.3358</v>
      </c>
      <c r="L19" s="124">
        <v>0.34089999999999998</v>
      </c>
      <c r="M19" s="125">
        <v>0</v>
      </c>
      <c r="N19" s="125"/>
      <c r="O19" s="127">
        <v>215177.10269999999</v>
      </c>
      <c r="P19" s="135"/>
      <c r="Q19" s="122"/>
      <c r="R19" s="84"/>
      <c r="S19" s="84"/>
      <c r="T19" s="84"/>
      <c r="U19" s="84"/>
      <c r="V19" s="84"/>
      <c r="W19" s="84"/>
      <c r="X19" s="84"/>
      <c r="Y19" s="84"/>
      <c r="Z19" s="84"/>
    </row>
    <row r="20" spans="2:26" s="34" customFormat="1" ht="30" customHeight="1">
      <c r="B20" s="135" t="s">
        <v>101</v>
      </c>
      <c r="C20" s="122">
        <v>488677</v>
      </c>
      <c r="D20" s="123" t="s">
        <v>60</v>
      </c>
      <c r="E20" s="123">
        <v>0</v>
      </c>
      <c r="F20" s="123"/>
      <c r="G20" s="126">
        <v>0</v>
      </c>
      <c r="H20" s="124" t="s">
        <v>60</v>
      </c>
      <c r="I20" s="125">
        <v>0</v>
      </c>
      <c r="J20" s="125"/>
      <c r="K20" s="126">
        <v>0</v>
      </c>
      <c r="L20" s="124" t="s">
        <v>60</v>
      </c>
      <c r="M20" s="125">
        <v>0</v>
      </c>
      <c r="N20" s="125"/>
      <c r="O20" s="127">
        <v>0</v>
      </c>
      <c r="P20" s="135"/>
      <c r="Q20" s="122"/>
      <c r="R20" s="84"/>
      <c r="S20" s="84"/>
      <c r="T20" s="84"/>
      <c r="U20" s="84"/>
      <c r="V20" s="84"/>
      <c r="W20" s="84"/>
      <c r="X20" s="84"/>
      <c r="Y20" s="84"/>
      <c r="Z20" s="84"/>
    </row>
    <row r="21" spans="2:26" s="85" customFormat="1" ht="18" customHeight="1">
      <c r="B21" s="121"/>
      <c r="C21" s="117"/>
      <c r="D21" s="118"/>
      <c r="E21" s="119"/>
      <c r="F21" s="119"/>
      <c r="G21" s="120"/>
      <c r="H21" s="118"/>
      <c r="I21" s="119"/>
      <c r="J21" s="119"/>
      <c r="K21" s="120"/>
      <c r="L21" s="118"/>
      <c r="M21" s="119"/>
      <c r="N21" s="119"/>
      <c r="O21" s="120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2:26" s="34" customFormat="1" ht="18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8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2:26" ht="18" customHeight="1">
      <c r="B23" s="17"/>
      <c r="C23" s="18"/>
      <c r="D23" s="19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20"/>
    </row>
    <row r="24" spans="2:26" ht="18" customHeight="1">
      <c r="B24" s="22" t="s">
        <v>18</v>
      </c>
      <c r="C24" s="23">
        <f>SUM(C9:C21)</f>
        <v>3251086</v>
      </c>
      <c r="D24" s="24"/>
      <c r="E24" s="25"/>
      <c r="F24" s="25"/>
      <c r="G24" s="23">
        <f>SUM(G9:G21)</f>
        <v>1053968.1817000001</v>
      </c>
      <c r="H24" s="24"/>
      <c r="I24" s="25"/>
      <c r="J24" s="25"/>
      <c r="K24" s="23">
        <f>SUM(K9:K21)</f>
        <v>1022947.7119999999</v>
      </c>
      <c r="L24" s="24"/>
      <c r="M24" s="25"/>
      <c r="N24" s="25"/>
      <c r="O24" s="26">
        <f>SUM(O9:O21)</f>
        <v>1036161.6159000001</v>
      </c>
    </row>
    <row r="25" spans="2:26" ht="18" customHeight="1">
      <c r="B25" s="35"/>
      <c r="C25" s="36"/>
      <c r="D25" s="37"/>
      <c r="E25" s="36"/>
      <c r="F25" s="36"/>
      <c r="G25" s="36"/>
      <c r="H25" s="37"/>
      <c r="I25" s="36"/>
      <c r="J25" s="36"/>
      <c r="K25" s="36"/>
      <c r="L25" s="37"/>
      <c r="M25" s="36"/>
      <c r="N25" s="36"/>
      <c r="O25" s="38"/>
    </row>
    <row r="27" spans="2:26" ht="18" customHeight="1">
      <c r="B27" s="5" t="s">
        <v>48</v>
      </c>
      <c r="C27" s="4"/>
      <c r="D27" s="4"/>
      <c r="E27" s="4"/>
      <c r="F27" s="4"/>
      <c r="G27" s="4"/>
      <c r="H27" s="6"/>
      <c r="I27" s="4"/>
      <c r="J27" s="4"/>
      <c r="K27" s="4"/>
      <c r="L27" s="7"/>
      <c r="M27" s="4"/>
      <c r="N27" s="4"/>
      <c r="O27" s="4"/>
    </row>
    <row r="28" spans="2:26" ht="18" customHeight="1">
      <c r="B28" s="147" t="s">
        <v>49</v>
      </c>
      <c r="C28" s="8" t="s">
        <v>3</v>
      </c>
      <c r="D28" s="8" t="s">
        <v>4</v>
      </c>
      <c r="E28" s="8" t="s">
        <v>5</v>
      </c>
      <c r="F28" s="8" t="s">
        <v>6</v>
      </c>
      <c r="G28" s="8" t="s">
        <v>7</v>
      </c>
      <c r="H28" s="8" t="s">
        <v>4</v>
      </c>
      <c r="I28" s="8" t="s">
        <v>5</v>
      </c>
      <c r="J28" s="8" t="s">
        <v>6</v>
      </c>
      <c r="K28" s="8" t="s">
        <v>7</v>
      </c>
      <c r="L28" s="8" t="s">
        <v>4</v>
      </c>
      <c r="M28" s="8" t="s">
        <v>5</v>
      </c>
      <c r="N28" s="8" t="s">
        <v>6</v>
      </c>
      <c r="O28" s="8" t="s">
        <v>7</v>
      </c>
    </row>
    <row r="29" spans="2:26" ht="18" customHeight="1">
      <c r="B29" s="148"/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9</v>
      </c>
      <c r="I29" s="9" t="s">
        <v>10</v>
      </c>
      <c r="J29" s="9" t="s">
        <v>11</v>
      </c>
      <c r="K29" s="9" t="s">
        <v>13</v>
      </c>
      <c r="L29" s="9" t="s">
        <v>9</v>
      </c>
      <c r="M29" s="9" t="s">
        <v>10</v>
      </c>
      <c r="N29" s="9" t="s">
        <v>11</v>
      </c>
      <c r="O29" s="9" t="s">
        <v>14</v>
      </c>
    </row>
    <row r="30" spans="2:26" ht="18" customHeight="1">
      <c r="B30" s="162"/>
      <c r="C30" s="10" t="s">
        <v>15</v>
      </c>
      <c r="D30" s="10" t="s">
        <v>15</v>
      </c>
      <c r="E30" s="10" t="s">
        <v>15</v>
      </c>
      <c r="F30" s="10" t="s">
        <v>15</v>
      </c>
      <c r="G30" s="10" t="s">
        <v>15</v>
      </c>
      <c r="H30" s="10" t="s">
        <v>16</v>
      </c>
      <c r="I30" s="10" t="s">
        <v>16</v>
      </c>
      <c r="J30" s="10" t="s">
        <v>16</v>
      </c>
      <c r="K30" s="10" t="s">
        <v>16</v>
      </c>
      <c r="L30" s="10" t="s">
        <v>17</v>
      </c>
      <c r="M30" s="10" t="s">
        <v>17</v>
      </c>
      <c r="N30" s="10" t="s">
        <v>17</v>
      </c>
      <c r="O30" s="10" t="s">
        <v>17</v>
      </c>
    </row>
    <row r="31" spans="2:26" s="34" customFormat="1" ht="18" customHeight="1">
      <c r="B31" s="135" t="s">
        <v>102</v>
      </c>
      <c r="C31" s="122">
        <v>38780</v>
      </c>
      <c r="D31" s="123">
        <v>2.2446000000000002</v>
      </c>
      <c r="E31" s="123">
        <v>0</v>
      </c>
      <c r="F31" s="123"/>
      <c r="G31" s="126">
        <v>87045.588000000003</v>
      </c>
      <c r="H31" s="124">
        <v>2.0640000000000001</v>
      </c>
      <c r="I31" s="125">
        <v>0</v>
      </c>
      <c r="J31" s="125"/>
      <c r="K31" s="126">
        <v>80041.919999999998</v>
      </c>
      <c r="L31" s="124">
        <v>2.0640000000000001</v>
      </c>
      <c r="M31" s="125">
        <v>0</v>
      </c>
      <c r="N31" s="125"/>
      <c r="O31" s="127">
        <v>80041.919999999998</v>
      </c>
      <c r="P31" s="135"/>
      <c r="Q31" s="122"/>
      <c r="R31" s="84"/>
      <c r="S31" s="84"/>
      <c r="T31" s="84"/>
      <c r="U31" s="84"/>
      <c r="V31" s="84"/>
      <c r="W31" s="84"/>
      <c r="X31" s="84"/>
      <c r="Y31" s="84"/>
      <c r="Z31" s="84"/>
    </row>
    <row r="32" spans="2:26" s="34" customFormat="1" ht="18" customHeight="1">
      <c r="B32" s="135" t="s">
        <v>103</v>
      </c>
      <c r="C32" s="122">
        <v>13577</v>
      </c>
      <c r="D32" s="123">
        <v>5.4991999999999999E-2</v>
      </c>
      <c r="E32" s="123">
        <v>0</v>
      </c>
      <c r="F32" s="123"/>
      <c r="G32" s="126">
        <v>746.62638400000003</v>
      </c>
      <c r="H32" s="124">
        <v>5.4991999999999999E-2</v>
      </c>
      <c r="I32" s="125">
        <v>0</v>
      </c>
      <c r="J32" s="125"/>
      <c r="K32" s="126">
        <v>746.62638400000003</v>
      </c>
      <c r="L32" s="124">
        <v>5.4991999999999999E-2</v>
      </c>
      <c r="M32" s="125">
        <v>0</v>
      </c>
      <c r="N32" s="125"/>
      <c r="O32" s="127">
        <v>746.62638400000003</v>
      </c>
      <c r="P32" s="135"/>
      <c r="Q32" s="122"/>
      <c r="R32" s="84"/>
      <c r="S32" s="84"/>
      <c r="T32" s="84"/>
      <c r="U32" s="84"/>
      <c r="V32" s="84"/>
      <c r="W32" s="84"/>
      <c r="X32" s="84"/>
      <c r="Y32" s="84"/>
      <c r="Z32" s="84"/>
    </row>
    <row r="33" spans="2:26" s="34" customFormat="1" ht="18" customHeight="1">
      <c r="B33" s="135" t="s">
        <v>104</v>
      </c>
      <c r="C33" s="122">
        <v>9064</v>
      </c>
      <c r="D33" s="123">
        <v>2.2446000000000002</v>
      </c>
      <c r="E33" s="123">
        <v>24</v>
      </c>
      <c r="F33" s="123"/>
      <c r="G33" s="126">
        <v>20369.054400000001</v>
      </c>
      <c r="H33" s="124">
        <v>2.0790999999999999</v>
      </c>
      <c r="I33" s="125">
        <v>4</v>
      </c>
      <c r="J33" s="125"/>
      <c r="K33" s="126">
        <v>18848.9624</v>
      </c>
      <c r="L33" s="124">
        <v>2.1061999999999999</v>
      </c>
      <c r="M33" s="125">
        <v>4</v>
      </c>
      <c r="N33" s="125"/>
      <c r="O33" s="127">
        <v>19094.596799999999</v>
      </c>
      <c r="P33" s="135"/>
      <c r="Q33" s="122"/>
      <c r="R33" s="84"/>
      <c r="S33" s="84"/>
      <c r="T33" s="84"/>
      <c r="U33" s="84"/>
      <c r="V33" s="84"/>
      <c r="W33" s="84"/>
      <c r="X33" s="84"/>
      <c r="Y33" s="84"/>
      <c r="Z33" s="84"/>
    </row>
    <row r="34" spans="2:26" s="34" customFormat="1" ht="18" customHeight="1">
      <c r="B34" s="135" t="s">
        <v>105</v>
      </c>
      <c r="C34" s="122">
        <v>21997</v>
      </c>
      <c r="D34" s="123">
        <v>2.2446000000000002</v>
      </c>
      <c r="E34" s="123">
        <v>0</v>
      </c>
      <c r="F34" s="123"/>
      <c r="G34" s="126">
        <v>49374.466200000003</v>
      </c>
      <c r="H34" s="124">
        <v>2.0790999999999999</v>
      </c>
      <c r="I34" s="125">
        <v>0</v>
      </c>
      <c r="J34" s="125"/>
      <c r="K34" s="126">
        <v>45733.962699999996</v>
      </c>
      <c r="L34" s="124">
        <v>2.1061999999999999</v>
      </c>
      <c r="M34" s="125">
        <v>0</v>
      </c>
      <c r="N34" s="125"/>
      <c r="O34" s="127">
        <v>46330.081399999995</v>
      </c>
      <c r="P34" s="135"/>
      <c r="Q34" s="122"/>
      <c r="R34" s="84"/>
      <c r="S34" s="84"/>
      <c r="T34" s="84"/>
      <c r="U34" s="84"/>
      <c r="V34" s="84"/>
      <c r="W34" s="84"/>
      <c r="X34" s="84"/>
      <c r="Y34" s="84"/>
      <c r="Z34" s="84"/>
    </row>
    <row r="35" spans="2:26" s="34" customFormat="1" ht="18" customHeight="1">
      <c r="B35" s="135" t="s">
        <v>111</v>
      </c>
      <c r="C35" s="122">
        <v>0</v>
      </c>
      <c r="D35" s="123">
        <v>0</v>
      </c>
      <c r="E35" s="123">
        <v>0</v>
      </c>
      <c r="F35" s="123"/>
      <c r="G35" s="126">
        <v>0</v>
      </c>
      <c r="H35" s="124">
        <v>0</v>
      </c>
      <c r="I35" s="125">
        <v>0</v>
      </c>
      <c r="J35" s="125"/>
      <c r="K35" s="126">
        <v>0</v>
      </c>
      <c r="L35" s="124">
        <v>0</v>
      </c>
      <c r="M35" s="125">
        <v>0</v>
      </c>
      <c r="N35" s="125"/>
      <c r="O35" s="127" t="s">
        <v>73</v>
      </c>
      <c r="P35" s="135"/>
      <c r="Q35" s="122"/>
      <c r="R35" s="84"/>
      <c r="S35" s="84"/>
      <c r="T35" s="84"/>
      <c r="U35" s="84"/>
      <c r="V35" s="84"/>
      <c r="W35" s="84"/>
      <c r="X35" s="84"/>
      <c r="Y35" s="84"/>
      <c r="Z35" s="84"/>
    </row>
    <row r="36" spans="2:26" s="34" customFormat="1" ht="18" customHeight="1">
      <c r="B36" s="135" t="s">
        <v>106</v>
      </c>
      <c r="C36" s="122">
        <v>207805</v>
      </c>
      <c r="D36" s="123" t="s">
        <v>70</v>
      </c>
      <c r="E36" s="123">
        <v>0</v>
      </c>
      <c r="F36" s="123"/>
      <c r="G36" s="126" t="s">
        <v>73</v>
      </c>
      <c r="H36" s="124" t="s">
        <v>70</v>
      </c>
      <c r="I36" s="125">
        <v>0</v>
      </c>
      <c r="J36" s="125"/>
      <c r="K36" s="126" t="s">
        <v>73</v>
      </c>
      <c r="L36" s="124" t="s">
        <v>70</v>
      </c>
      <c r="M36" s="125">
        <v>0</v>
      </c>
      <c r="N36" s="125"/>
      <c r="O36" s="127" t="s">
        <v>73</v>
      </c>
      <c r="P36" s="135"/>
      <c r="Q36" s="122"/>
      <c r="R36" s="84"/>
      <c r="S36" s="84"/>
      <c r="T36" s="84"/>
      <c r="U36" s="84"/>
      <c r="V36" s="84"/>
      <c r="W36" s="84"/>
      <c r="X36" s="84"/>
      <c r="Y36" s="84"/>
      <c r="Z36" s="84"/>
    </row>
    <row r="37" spans="2:26" s="34" customFormat="1" ht="18" customHeight="1">
      <c r="B37" s="135" t="s">
        <v>107</v>
      </c>
      <c r="C37" s="122">
        <v>0</v>
      </c>
      <c r="D37" s="123" t="s">
        <v>60</v>
      </c>
      <c r="E37" s="123" t="s">
        <v>60</v>
      </c>
      <c r="F37" s="123"/>
      <c r="G37" s="126" t="s">
        <v>60</v>
      </c>
      <c r="H37" s="124" t="s">
        <v>60</v>
      </c>
      <c r="I37" s="125" t="s">
        <v>60</v>
      </c>
      <c r="J37" s="125"/>
      <c r="K37" s="126" t="s">
        <v>60</v>
      </c>
      <c r="L37" s="124" t="s">
        <v>60</v>
      </c>
      <c r="M37" s="125" t="s">
        <v>60</v>
      </c>
      <c r="N37" s="125"/>
      <c r="O37" s="127" t="s">
        <v>60</v>
      </c>
      <c r="P37" s="135"/>
      <c r="Q37" s="122"/>
      <c r="R37" s="84"/>
      <c r="S37" s="84"/>
      <c r="T37" s="84"/>
      <c r="U37" s="84"/>
      <c r="V37" s="84"/>
      <c r="W37" s="84"/>
      <c r="X37" s="84"/>
      <c r="Y37" s="84"/>
      <c r="Z37" s="84"/>
    </row>
    <row r="38" spans="2:26" s="34" customFormat="1" ht="18" customHeight="1">
      <c r="B38" s="135" t="s">
        <v>108</v>
      </c>
      <c r="C38" s="122">
        <v>73012</v>
      </c>
      <c r="D38" s="123">
        <v>1.6161000000000001</v>
      </c>
      <c r="E38" s="123">
        <v>2000</v>
      </c>
      <c r="F38" s="123"/>
      <c r="G38" s="126">
        <v>119994.69320000001</v>
      </c>
      <c r="H38" s="124">
        <v>1.3427</v>
      </c>
      <c r="I38" s="125">
        <v>1323</v>
      </c>
      <c r="J38" s="125"/>
      <c r="K38" s="126">
        <v>99356.212400000004</v>
      </c>
      <c r="L38" s="124">
        <v>1.3742000000000001</v>
      </c>
      <c r="M38" s="125">
        <v>1323</v>
      </c>
      <c r="N38" s="125"/>
      <c r="O38" s="127">
        <v>101656.0904</v>
      </c>
      <c r="P38" s="135"/>
      <c r="Q38" s="122"/>
      <c r="R38" s="84"/>
      <c r="S38" s="84"/>
      <c r="T38" s="84"/>
      <c r="U38" s="84"/>
      <c r="V38" s="84"/>
      <c r="W38" s="84"/>
      <c r="X38" s="84"/>
      <c r="Y38" s="84"/>
      <c r="Z38" s="84"/>
    </row>
    <row r="39" spans="2:26" s="34" customFormat="1" ht="18" customHeight="1">
      <c r="B39" s="135" t="s">
        <v>109</v>
      </c>
      <c r="C39" s="122">
        <v>34665</v>
      </c>
      <c r="D39" s="123">
        <v>2.1570999999999998</v>
      </c>
      <c r="E39" s="123">
        <v>510</v>
      </c>
      <c r="F39" s="123"/>
      <c r="G39" s="126">
        <v>75285.871499999994</v>
      </c>
      <c r="H39" s="124" t="s">
        <v>75</v>
      </c>
      <c r="I39" s="125">
        <v>494</v>
      </c>
      <c r="J39" s="125"/>
      <c r="K39" s="126">
        <v>66540.252000000008</v>
      </c>
      <c r="L39" s="124" t="s">
        <v>76</v>
      </c>
      <c r="M39" s="125">
        <v>494</v>
      </c>
      <c r="N39" s="125"/>
      <c r="O39" s="127">
        <v>67332.214500000002</v>
      </c>
      <c r="P39" s="135"/>
      <c r="Q39" s="122"/>
      <c r="R39" s="84"/>
      <c r="S39" s="84"/>
      <c r="T39" s="84"/>
      <c r="U39" s="84"/>
      <c r="V39" s="84"/>
      <c r="W39" s="84"/>
      <c r="X39" s="84"/>
      <c r="Y39" s="84"/>
      <c r="Z39" s="84"/>
    </row>
    <row r="40" spans="2:26" s="34" customFormat="1" ht="18" customHeight="1">
      <c r="B40" s="135" t="s">
        <v>110</v>
      </c>
      <c r="C40" s="122">
        <v>0</v>
      </c>
      <c r="D40" s="123" t="s">
        <v>60</v>
      </c>
      <c r="E40" s="123" t="s">
        <v>60</v>
      </c>
      <c r="F40" s="123"/>
      <c r="G40" s="126">
        <v>0</v>
      </c>
      <c r="H40" s="124" t="s">
        <v>60</v>
      </c>
      <c r="I40" s="125" t="s">
        <v>60</v>
      </c>
      <c r="J40" s="125"/>
      <c r="K40" s="126" t="s">
        <v>73</v>
      </c>
      <c r="L40" s="124" t="s">
        <v>60</v>
      </c>
      <c r="M40" s="125" t="s">
        <v>60</v>
      </c>
      <c r="N40" s="125"/>
      <c r="O40" s="127" t="s">
        <v>73</v>
      </c>
      <c r="P40" s="135"/>
      <c r="Q40" s="122"/>
      <c r="R40" s="84"/>
      <c r="S40" s="84"/>
      <c r="T40" s="84"/>
      <c r="U40" s="84"/>
      <c r="V40" s="84"/>
      <c r="W40" s="84"/>
      <c r="X40" s="84"/>
      <c r="Y40" s="84"/>
      <c r="Z40" s="84"/>
    </row>
    <row r="41" spans="2:26" s="34" customFormat="1" ht="18" customHeight="1">
      <c r="B41" s="135"/>
      <c r="C41" s="122"/>
      <c r="D41" s="123"/>
      <c r="E41" s="123"/>
      <c r="F41" s="123"/>
      <c r="G41" s="126"/>
      <c r="H41" s="124"/>
      <c r="I41" s="125"/>
      <c r="J41" s="125"/>
      <c r="K41" s="126"/>
      <c r="L41" s="124"/>
      <c r="M41" s="125"/>
      <c r="N41" s="125"/>
      <c r="O41" s="127"/>
      <c r="P41" s="135"/>
      <c r="Q41" s="122"/>
      <c r="R41" s="84"/>
      <c r="S41" s="84"/>
      <c r="T41" s="84"/>
      <c r="U41" s="84"/>
      <c r="V41" s="84"/>
      <c r="W41" s="84"/>
      <c r="X41" s="84"/>
      <c r="Y41" s="84"/>
      <c r="Z41" s="84"/>
    </row>
    <row r="42" spans="2:26" s="85" customFormat="1" ht="18" customHeight="1">
      <c r="B42" s="136"/>
      <c r="C42" s="128"/>
      <c r="D42" s="129"/>
      <c r="E42" s="129"/>
      <c r="F42" s="129"/>
      <c r="G42" s="130"/>
      <c r="H42" s="131"/>
      <c r="I42" s="132"/>
      <c r="J42" s="132"/>
      <c r="K42" s="130"/>
      <c r="L42" s="131"/>
      <c r="M42" s="132"/>
      <c r="N42" s="132"/>
      <c r="O42" s="133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2:26" s="34" customFormat="1" ht="18" customHeight="1"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2:26" ht="18" customHeight="1">
      <c r="B44" s="17"/>
      <c r="C44" s="18"/>
      <c r="D44" s="19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20"/>
    </row>
    <row r="45" spans="2:26" ht="18" customHeight="1">
      <c r="B45" s="22" t="s">
        <v>18</v>
      </c>
      <c r="C45" s="23">
        <f>SUM(C31:C42)</f>
        <v>398900</v>
      </c>
      <c r="D45" s="24"/>
      <c r="E45" s="25"/>
      <c r="F45" s="25"/>
      <c r="G45" s="23">
        <f>SUM(G31:G42)</f>
        <v>352816.29968400003</v>
      </c>
      <c r="H45" s="24"/>
      <c r="I45" s="25"/>
      <c r="J45" s="25"/>
      <c r="K45" s="23">
        <f>SUM(K31:K42)</f>
        <v>311267.93588400004</v>
      </c>
      <c r="L45" s="24"/>
      <c r="M45" s="25"/>
      <c r="N45" s="25"/>
      <c r="O45" s="26">
        <f>SUM(O31:O42)</f>
        <v>315201.529484</v>
      </c>
    </row>
    <row r="46" spans="2:26" ht="18" customHeight="1">
      <c r="B46" s="35"/>
      <c r="C46" s="36"/>
      <c r="D46" s="37"/>
      <c r="E46" s="36"/>
      <c r="F46" s="36"/>
      <c r="G46" s="36"/>
      <c r="H46" s="37"/>
      <c r="I46" s="36"/>
      <c r="J46" s="36"/>
      <c r="K46" s="36"/>
      <c r="L46" s="37"/>
      <c r="M46" s="36"/>
      <c r="N46" s="36"/>
      <c r="O46" s="38"/>
    </row>
    <row r="48" spans="2:26" ht="18" customHeight="1">
      <c r="B48" s="1" t="s">
        <v>50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30" ht="18" customHeight="1">
      <c r="B49" s="147" t="s">
        <v>51</v>
      </c>
      <c r="C49" s="8" t="s">
        <v>3</v>
      </c>
      <c r="D49" s="8" t="s">
        <v>4</v>
      </c>
      <c r="E49" s="8" t="s">
        <v>5</v>
      </c>
      <c r="F49" s="8" t="s">
        <v>6</v>
      </c>
      <c r="G49" s="8" t="s">
        <v>7</v>
      </c>
      <c r="H49" s="8" t="s">
        <v>4</v>
      </c>
      <c r="I49" s="8" t="s">
        <v>5</v>
      </c>
      <c r="J49" s="8" t="s">
        <v>6</v>
      </c>
      <c r="K49" s="8" t="s">
        <v>7</v>
      </c>
      <c r="L49" s="8" t="s">
        <v>4</v>
      </c>
      <c r="M49" s="8" t="s">
        <v>5</v>
      </c>
      <c r="N49" s="8" t="s">
        <v>6</v>
      </c>
      <c r="O49" s="8" t="s">
        <v>7</v>
      </c>
    </row>
    <row r="50" spans="2:30" ht="18" customHeight="1">
      <c r="B50" s="148"/>
      <c r="C50" s="9" t="s">
        <v>8</v>
      </c>
      <c r="D50" s="9" t="s">
        <v>9</v>
      </c>
      <c r="E50" s="9" t="s">
        <v>10</v>
      </c>
      <c r="F50" s="9" t="s">
        <v>11</v>
      </c>
      <c r="G50" s="9" t="s">
        <v>12</v>
      </c>
      <c r="H50" s="9" t="s">
        <v>9</v>
      </c>
      <c r="I50" s="9" t="s">
        <v>10</v>
      </c>
      <c r="J50" s="9" t="s">
        <v>11</v>
      </c>
      <c r="K50" s="9" t="s">
        <v>13</v>
      </c>
      <c r="L50" s="9" t="s">
        <v>9</v>
      </c>
      <c r="M50" s="9" t="s">
        <v>10</v>
      </c>
      <c r="N50" s="9" t="s">
        <v>11</v>
      </c>
      <c r="O50" s="9" t="s">
        <v>14</v>
      </c>
    </row>
    <row r="51" spans="2:30" ht="18" customHeight="1">
      <c r="B51" s="162"/>
      <c r="C51" s="10" t="s">
        <v>15</v>
      </c>
      <c r="D51" s="10" t="s">
        <v>15</v>
      </c>
      <c r="E51" s="10" t="s">
        <v>15</v>
      </c>
      <c r="F51" s="10" t="s">
        <v>15</v>
      </c>
      <c r="G51" s="10" t="s">
        <v>15</v>
      </c>
      <c r="H51" s="10" t="s">
        <v>16</v>
      </c>
      <c r="I51" s="10" t="s">
        <v>16</v>
      </c>
      <c r="J51" s="10" t="s">
        <v>16</v>
      </c>
      <c r="K51" s="10" t="s">
        <v>16</v>
      </c>
      <c r="L51" s="10" t="s">
        <v>17</v>
      </c>
      <c r="M51" s="10" t="s">
        <v>17</v>
      </c>
      <c r="N51" s="10" t="s">
        <v>17</v>
      </c>
      <c r="O51" s="10" t="s">
        <v>17</v>
      </c>
    </row>
    <row r="52" spans="2:30" s="34" customFormat="1" ht="18" customHeight="1">
      <c r="B52" s="11"/>
      <c r="C52" s="31"/>
      <c r="D52" s="32"/>
      <c r="E52" s="33"/>
      <c r="F52" s="33"/>
      <c r="G52" s="31"/>
      <c r="H52" s="32"/>
      <c r="I52" s="33"/>
      <c r="J52" s="33"/>
      <c r="K52" s="31"/>
      <c r="L52" s="32"/>
      <c r="M52" s="33"/>
      <c r="N52" s="33"/>
      <c r="O52" s="31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2:30" s="34" customFormat="1" ht="18" customHeight="1">
      <c r="B53" s="173" t="s">
        <v>112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5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2:30" s="34" customFormat="1" ht="18" customHeight="1">
      <c r="B54" s="11"/>
      <c r="C54" s="31"/>
      <c r="D54" s="32"/>
      <c r="E54" s="33"/>
      <c r="F54" s="33"/>
      <c r="G54" s="31"/>
      <c r="H54" s="32"/>
      <c r="I54" s="33"/>
      <c r="J54" s="33"/>
      <c r="K54" s="31"/>
      <c r="L54" s="32"/>
      <c r="M54" s="33"/>
      <c r="N54" s="33"/>
      <c r="O54" s="31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2:30" s="91" customFormat="1" ht="18" customHeight="1">
      <c r="B55" s="87"/>
      <c r="C55" s="88"/>
      <c r="D55" s="89"/>
      <c r="E55" s="90"/>
      <c r="F55" s="90"/>
      <c r="G55" s="88"/>
      <c r="H55" s="89"/>
      <c r="I55" s="90"/>
      <c r="J55" s="90"/>
      <c r="K55" s="88"/>
      <c r="L55" s="89"/>
      <c r="M55" s="90"/>
      <c r="N55" s="90"/>
      <c r="O55" s="88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2:30" s="34" customFormat="1" ht="18" customHeight="1">
      <c r="B56" s="166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8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84"/>
      <c r="AB56" s="84"/>
      <c r="AC56" s="84"/>
      <c r="AD56" s="84"/>
    </row>
    <row r="57" spans="2:30" ht="18" customHeight="1">
      <c r="B57" s="17"/>
      <c r="C57" s="18"/>
      <c r="D57" s="19"/>
      <c r="E57" s="18"/>
      <c r="F57" s="18"/>
      <c r="G57" s="18"/>
      <c r="H57" s="19"/>
      <c r="I57" s="18"/>
      <c r="J57" s="18"/>
      <c r="K57" s="18"/>
      <c r="L57" s="19"/>
      <c r="M57" s="18"/>
      <c r="N57" s="18"/>
      <c r="O57" s="20"/>
      <c r="AA57" s="83"/>
      <c r="AB57" s="83"/>
      <c r="AC57" s="83"/>
      <c r="AD57" s="83"/>
    </row>
    <row r="58" spans="2:30" ht="18" customHeight="1">
      <c r="B58" s="22" t="s">
        <v>18</v>
      </c>
      <c r="C58" s="23">
        <f>SUM(C52:C55)</f>
        <v>0</v>
      </c>
      <c r="D58" s="24"/>
      <c r="E58" s="25"/>
      <c r="F58" s="25"/>
      <c r="G58" s="23">
        <f>SUM(G52:G55)</f>
        <v>0</v>
      </c>
      <c r="H58" s="24"/>
      <c r="I58" s="25"/>
      <c r="J58" s="25"/>
      <c r="K58" s="23">
        <f>SUM(K52:K55)</f>
        <v>0</v>
      </c>
      <c r="L58" s="24"/>
      <c r="M58" s="25"/>
      <c r="N58" s="25"/>
      <c r="O58" s="26">
        <f>SUM(O52:O55)</f>
        <v>0</v>
      </c>
    </row>
    <row r="59" spans="2:30" ht="18" customHeight="1">
      <c r="B59" s="35"/>
      <c r="C59" s="36"/>
      <c r="D59" s="37"/>
      <c r="E59" s="36"/>
      <c r="F59" s="36"/>
      <c r="G59" s="36"/>
      <c r="H59" s="37"/>
      <c r="I59" s="36"/>
      <c r="J59" s="36"/>
      <c r="K59" s="36"/>
      <c r="L59" s="37"/>
      <c r="M59" s="36"/>
      <c r="N59" s="36"/>
      <c r="O59" s="38"/>
    </row>
    <row r="61" spans="2:30" ht="18" customHeight="1">
      <c r="B61" s="1" t="s">
        <v>52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30" ht="18" customHeight="1">
      <c r="B62" s="147" t="s">
        <v>53</v>
      </c>
      <c r="C62" s="8" t="s">
        <v>3</v>
      </c>
      <c r="D62" s="8" t="s">
        <v>4</v>
      </c>
      <c r="E62" s="8" t="s">
        <v>5</v>
      </c>
      <c r="F62" s="8" t="s">
        <v>6</v>
      </c>
      <c r="G62" s="8" t="s">
        <v>7</v>
      </c>
      <c r="H62" s="8" t="s">
        <v>4</v>
      </c>
      <c r="I62" s="8" t="s">
        <v>5</v>
      </c>
      <c r="J62" s="8" t="s">
        <v>6</v>
      </c>
      <c r="K62" s="8" t="s">
        <v>7</v>
      </c>
      <c r="L62" s="8" t="s">
        <v>4</v>
      </c>
      <c r="M62" s="8" t="s">
        <v>5</v>
      </c>
      <c r="N62" s="8" t="s">
        <v>6</v>
      </c>
      <c r="O62" s="8" t="s">
        <v>7</v>
      </c>
    </row>
    <row r="63" spans="2:30" ht="18" customHeight="1">
      <c r="B63" s="148"/>
      <c r="C63" s="9" t="s">
        <v>8</v>
      </c>
      <c r="D63" s="9" t="s">
        <v>9</v>
      </c>
      <c r="E63" s="9" t="s">
        <v>10</v>
      </c>
      <c r="F63" s="9" t="s">
        <v>11</v>
      </c>
      <c r="G63" s="9" t="s">
        <v>12</v>
      </c>
      <c r="H63" s="9" t="s">
        <v>9</v>
      </c>
      <c r="I63" s="9" t="s">
        <v>10</v>
      </c>
      <c r="J63" s="9" t="s">
        <v>11</v>
      </c>
      <c r="K63" s="9" t="s">
        <v>13</v>
      </c>
      <c r="L63" s="9" t="s">
        <v>9</v>
      </c>
      <c r="M63" s="9" t="s">
        <v>10</v>
      </c>
      <c r="N63" s="9" t="s">
        <v>11</v>
      </c>
      <c r="O63" s="9" t="s">
        <v>14</v>
      </c>
    </row>
    <row r="64" spans="2:30" ht="18" customHeight="1">
      <c r="B64" s="162"/>
      <c r="C64" s="10" t="s">
        <v>15</v>
      </c>
      <c r="D64" s="10" t="s">
        <v>15</v>
      </c>
      <c r="E64" s="10" t="s">
        <v>15</v>
      </c>
      <c r="F64" s="10" t="s">
        <v>15</v>
      </c>
      <c r="G64" s="10" t="s">
        <v>15</v>
      </c>
      <c r="H64" s="10" t="s">
        <v>16</v>
      </c>
      <c r="I64" s="10" t="s">
        <v>16</v>
      </c>
      <c r="J64" s="10" t="s">
        <v>16</v>
      </c>
      <c r="K64" s="10" t="s">
        <v>16</v>
      </c>
      <c r="L64" s="10" t="s">
        <v>17</v>
      </c>
      <c r="M64" s="10" t="s">
        <v>17</v>
      </c>
      <c r="N64" s="10" t="s">
        <v>17</v>
      </c>
      <c r="O64" s="10" t="s">
        <v>17</v>
      </c>
    </row>
    <row r="65" spans="2:26" s="85" customFormat="1" ht="18" customHeight="1">
      <c r="B65" s="94" t="s">
        <v>113</v>
      </c>
      <c r="C65" s="98">
        <v>39000</v>
      </c>
      <c r="D65" s="96">
        <v>1.6747000000000001</v>
      </c>
      <c r="E65" s="97">
        <v>0</v>
      </c>
      <c r="F65" s="97">
        <v>45033.299999999988</v>
      </c>
      <c r="G65" s="98">
        <v>65313.3</v>
      </c>
      <c r="H65" s="96">
        <v>1.5437000000000001</v>
      </c>
      <c r="I65" s="97">
        <v>0</v>
      </c>
      <c r="J65" s="97">
        <v>8780.1000000000058</v>
      </c>
      <c r="K65" s="98">
        <v>60204.3</v>
      </c>
      <c r="L65" s="96">
        <v>1.5694999999999999</v>
      </c>
      <c r="M65" s="97">
        <v>0</v>
      </c>
      <c r="N65" s="97">
        <v>8596.8000000000102</v>
      </c>
      <c r="O65" s="98">
        <v>61210.499999999993</v>
      </c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2:26" s="85" customFormat="1" ht="18" customHeight="1">
      <c r="B66" s="99" t="s">
        <v>114</v>
      </c>
      <c r="C66" s="95">
        <v>32925</v>
      </c>
      <c r="D66" s="100">
        <v>1.8573999999999999</v>
      </c>
      <c r="E66" s="101">
        <v>50</v>
      </c>
      <c r="F66" s="101">
        <v>7024</v>
      </c>
      <c r="G66" s="102">
        <v>61204.894999999997</v>
      </c>
      <c r="H66" s="100">
        <v>1.6886000000000001</v>
      </c>
      <c r="I66" s="101">
        <v>50</v>
      </c>
      <c r="J66" s="101">
        <v>3079</v>
      </c>
      <c r="K66" s="102">
        <v>55647.155000000006</v>
      </c>
      <c r="L66" s="100">
        <v>1.5640910000000003</v>
      </c>
      <c r="M66" s="101">
        <v>50</v>
      </c>
      <c r="N66" s="101">
        <v>7873.1763249999858</v>
      </c>
      <c r="O66" s="102">
        <v>51547.696175000012</v>
      </c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2:26" s="34" customFormat="1" ht="18" customHeight="1">
      <c r="B67" s="152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2:26" ht="18" customHeight="1">
      <c r="B68" s="17"/>
      <c r="C68" s="18"/>
      <c r="D68" s="19"/>
      <c r="E68" s="18"/>
      <c r="F68" s="18"/>
      <c r="G68" s="18"/>
      <c r="H68" s="19"/>
      <c r="I68" s="18"/>
      <c r="J68" s="18"/>
      <c r="K68" s="18"/>
      <c r="L68" s="19"/>
      <c r="M68" s="18"/>
      <c r="N68" s="18"/>
      <c r="O68" s="20"/>
    </row>
    <row r="69" spans="2:26" ht="18" customHeight="1">
      <c r="B69" s="22" t="s">
        <v>18</v>
      </c>
      <c r="C69" s="23">
        <f>SUM(C65:C66)</f>
        <v>71925</v>
      </c>
      <c r="D69" s="24"/>
      <c r="E69" s="25"/>
      <c r="F69" s="25"/>
      <c r="G69" s="23">
        <f>SUM(G65:G66)</f>
        <v>126518.19500000001</v>
      </c>
      <c r="H69" s="24"/>
      <c r="I69" s="25"/>
      <c r="J69" s="25"/>
      <c r="K69" s="23">
        <f>SUM(K65:K66)</f>
        <v>115851.45500000002</v>
      </c>
      <c r="L69" s="24"/>
      <c r="M69" s="25"/>
      <c r="N69" s="25"/>
      <c r="O69" s="26">
        <f>SUM(O65:O66)</f>
        <v>112758.196175</v>
      </c>
    </row>
    <row r="70" spans="2:26" ht="18" customHeight="1">
      <c r="B70" s="35"/>
      <c r="C70" s="36"/>
      <c r="D70" s="37"/>
      <c r="E70" s="36"/>
      <c r="F70" s="36"/>
      <c r="G70" s="36"/>
      <c r="H70" s="37"/>
      <c r="I70" s="36"/>
      <c r="J70" s="36"/>
      <c r="K70" s="36"/>
      <c r="L70" s="37"/>
      <c r="M70" s="36"/>
      <c r="N70" s="36"/>
      <c r="O70" s="38"/>
    </row>
  </sheetData>
  <sortState ref="A34:AI50">
    <sortCondition ref="A34:A50"/>
  </sortState>
  <mergeCells count="10">
    <mergeCell ref="B28:B30"/>
    <mergeCell ref="B6:B8"/>
    <mergeCell ref="B22:O22"/>
    <mergeCell ref="B3:O3"/>
    <mergeCell ref="B67:O67"/>
    <mergeCell ref="B43:O43"/>
    <mergeCell ref="B49:B51"/>
    <mergeCell ref="B56:O56"/>
    <mergeCell ref="B62:B64"/>
    <mergeCell ref="B53:O53"/>
  </mergeCells>
  <pageMargins left="0.35433070866141736" right="0.35433070866141736" top="0.19685039370078741" bottom="0.19685039370078741" header="0.51181102362204722" footer="0.11811023622047245"/>
  <pageSetup paperSize="8" scale="49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F69AF38AB7B47B5FB4F58CB15AA82" ma:contentTypeVersion="15" ma:contentTypeDescription="Create a new document." ma:contentTypeScope="" ma:versionID="2822f893cae6151d92f9909623e709ae">
  <xsd:schema xmlns:xsd="http://www.w3.org/2001/XMLSchema" xmlns:xs="http://www.w3.org/2001/XMLSchema" xmlns:p="http://schemas.microsoft.com/office/2006/metadata/properties" xmlns:ns2="f81acc39-a62b-40bb-96ab-fdf2ac7589cd" xmlns:ns3="3e4c319f-f868-4ceb-8801-8cf7367b8c3d" targetNamespace="http://schemas.microsoft.com/office/2006/metadata/properties" ma:root="true" ma:fieldsID="6a3fa36d490e7774bc12d08d6e20f9d0" ns2:_="" ns3:_="">
    <xsd:import namespace="f81acc39-a62b-40bb-96ab-fdf2ac7589cd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Alternative_x0020_Search_x0020_Terms" minOccurs="0"/>
                <xsd:element ref="ns2:Document_x0020_Group" minOccurs="0"/>
                <xsd:element ref="ns3:TaxCatchAll" minOccurs="0"/>
                <xsd:element ref="ns3:e85feb8a44ab45b589e67a77ae16b5ec" minOccurs="0"/>
                <xsd:element ref="ns3:ce9941ced6574acb8cdb7a3424c8a8b0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cc39-a62b-40bb-96ab-fdf2ac7589cd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Alternative_x0020_Search_x0020_Terms" ma:index="9" nillable="true" ma:displayName="Alternative Search Terms" ma:internalName="Alternative_x0020_Search_x0020_Terms" ma:readOnly="false">
      <xsd:simpleType>
        <xsd:restriction base="dms:Text">
          <xsd:maxLength value="255"/>
        </xsd:restriction>
      </xsd:simpleType>
    </xsd:element>
    <xsd:element name="Document_x0020_Group" ma:index="10" nillable="true" ma:displayName="Ofwat Document Group" ma:format="Dropdown" ma:internalName="Document_x0020_Group" ma:readOnly="false">
      <xsd:simpleType>
        <xsd:restriction base="dms:Choice">
          <xsd:enumeration value="Events"/>
          <xsd:enumeration value="External Publications"/>
          <xsd:enumeration value="Forms"/>
          <xsd:enumeration value="Guidance"/>
          <xsd:enumeration value="Internal Communications"/>
          <xsd:enumeration value="Meetings"/>
          <xsd:enumeration value="Newsletter"/>
          <xsd:enumeration value="Non-Ofwat"/>
          <xsd:enumeration value="PID"/>
          <xsd:enumeration value="Policy &amp; Strategy"/>
          <xsd:enumeration value="Report"/>
          <xsd:enumeration value="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5feb8a44ab45b589e67a77ae16b5ec" ma:index="13" nillable="true" ma:taxonomy="true" ma:internalName="e85feb8a44ab45b589e67a77ae16b5ec" ma:taxonomyFieldName="Document_x0020_Type" ma:displayName="Document Typ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9941ced6574acb8cdb7a3424c8a8b0" ma:index="15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Alternative_x0020_Search_x0020_Terms xmlns="f81acc39-a62b-40bb-96ab-fdf2ac7589cd" xsi:nil="true"/>
    <Summary xmlns="f81acc39-a62b-40bb-96ab-fdf2ac7589cd" xsi:nil="true"/>
    <Document_x0020_Group xmlns="f81acc39-a62b-40bb-96ab-fdf2ac7589cd" xsi:nil="true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D6973D-C9FF-461B-AD6D-68810520F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acc39-a62b-40bb-96ab-fdf2ac7589cd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8E1069-428B-4FB4-ABF0-1C4E4C4618DA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e4c319f-f868-4ceb-8801-8cf7367b8c3d"/>
    <ds:schemaRef ds:uri="http://purl.org/dc/elements/1.1/"/>
    <ds:schemaRef ds:uri="http://schemas.microsoft.com/office/2006/documentManagement/types"/>
    <ds:schemaRef ds:uri="f81acc39-a62b-40bb-96ab-fdf2ac7589c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Agreement</vt:lpstr>
      <vt:lpstr>Bulk Supply</vt:lpstr>
      <vt:lpstr>'Bulk Supply'!Print_Area</vt:lpstr>
      <vt:lpstr>'Special Agreement'!Print_Area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Samuel Okyere</cp:lastModifiedBy>
  <dcterms:created xsi:type="dcterms:W3CDTF">2015-10-14T16:49:04Z</dcterms:created>
  <dcterms:modified xsi:type="dcterms:W3CDTF">2016-03-17T02:03:23Z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0x010100F42F69AF38AB7B47B5FB4F58CB15AA82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