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Supply'!$B$2:$P$38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K36" i="3"/>
  <c r="G36" i="3"/>
  <c r="C36" i="3"/>
  <c r="C23" i="3" l="1"/>
  <c r="G23" i="3"/>
  <c r="K23" i="3" l="1"/>
  <c r="O23" i="3"/>
</calcChain>
</file>

<file path=xl/sharedStrings.xml><?xml version="1.0" encoding="utf-8"?>
<sst xmlns="http://schemas.openxmlformats.org/spreadsheetml/2006/main" count="185" uniqueCount="65">
  <si>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</si>
  <si>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</si>
  <si>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</si>
  <si>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</si>
  <si>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</si>
  <si>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</si>
  <si>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</si>
  <si>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</si>
  <si>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</si>
  <si>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</si>
  <si>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</si>
  <si>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</si>
  <si>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</si>
  <si>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</si>
  <si>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</si>
  <si>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</si>
  <si>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</si>
  <si>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</si>
  <si>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</si>
  <si>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</si>
  <si>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</si>
  <si>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</si>
  <si>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</si>
  <si>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</si>
  <si>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</si>
  <si>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</si>
  <si>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</si>
  <si>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</si>
  <si>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</si>
  <si>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</si>
  <si>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</si>
  <si>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</si>
  <si>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2017-18</t>
  </si>
  <si>
    <t>Pre-1989</t>
  </si>
  <si>
    <t>Perpetuity</t>
  </si>
  <si>
    <t>None</t>
  </si>
  <si>
    <t>Automatically renewed annually</t>
  </si>
  <si>
    <t>Until ended by agreement</t>
  </si>
  <si>
    <t>Potable</t>
  </si>
  <si>
    <t>2013</t>
  </si>
  <si>
    <t>7 years</t>
  </si>
  <si>
    <t>2020</t>
  </si>
  <si>
    <t>Non-Potable</t>
  </si>
  <si>
    <t>pre-1989</t>
  </si>
  <si>
    <t>1961 &amp; 1971</t>
  </si>
  <si>
    <t>Negotiated 2000-01</t>
  </si>
  <si>
    <t>19/07/1999</t>
  </si>
  <si>
    <t>01/04/2019</t>
  </si>
  <si>
    <t>See renewal date</t>
  </si>
  <si>
    <t>1927</t>
  </si>
  <si>
    <t>AFWBWI1 - NES</t>
  </si>
  <si>
    <t>AFWBWI2a - CAM</t>
  </si>
  <si>
    <t>AFWBWI2b -CAM</t>
  </si>
  <si>
    <t>AFWBWI3 - CAM</t>
  </si>
  <si>
    <t>AFWBWI4 - TMS</t>
  </si>
  <si>
    <t>AFWBWI5 - TMS</t>
  </si>
  <si>
    <t>AFWBWI6 - TMS</t>
  </si>
  <si>
    <t>AFWBWI7 - TMS</t>
  </si>
  <si>
    <t>AFWBWI8 - ANG</t>
  </si>
  <si>
    <t>AFWBWI9 - TMS</t>
  </si>
  <si>
    <t>AFWBWI10 - SEW</t>
  </si>
  <si>
    <t>AFWBWI11 - SRN</t>
  </si>
  <si>
    <t>AFWBWE1 - CAM</t>
  </si>
  <si>
    <t>AFWBWE2 - SEW</t>
  </si>
  <si>
    <t>AFWBWE3 - 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</si>
</sst>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0.0000"/>
    <numFmt numFmtId="166" formatCode="dd\ mmm\ yyyy"/>
    <numFmt numFmtId="167" formatCode="#,##0.00_);\(#,##0.00\)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93">
    <xf numFmtId="0" fontId="0" fillId="0" borderId="0" xfId="0"/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5" xfId="1" applyNumberFormat="1" applyFont="1" applyFill="1" applyBorder="1" applyAlignment="1">
      <alignment horizontal="right"/>
    </xf>
    <xf numFmtId="165" fontId="8" fillId="3" borderId="5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1" fillId="0" borderId="0" xfId="1" applyBorder="1"/>
    <xf numFmtId="0" fontId="6" fillId="2" borderId="9" xfId="2" applyNumberFormat="1" applyFont="1" applyFill="1" applyBorder="1" applyAlignment="1">
      <alignment horizontal="center" vertical="top"/>
    </xf>
    <xf numFmtId="0" fontId="6" fillId="2" borderId="6" xfId="2" applyNumberFormat="1" applyFont="1" applyFill="1" applyBorder="1" applyAlignment="1">
      <alignment horizontal="center" vertical="top"/>
    </xf>
    <xf numFmtId="0" fontId="6" fillId="2" borderId="10" xfId="2" applyNumberFormat="1" applyFont="1" applyFill="1" applyBorder="1" applyAlignment="1">
      <alignment vertical="top"/>
    </xf>
    <xf numFmtId="0" fontId="7" fillId="0" borderId="0" xfId="1" applyFont="1" applyBorder="1"/>
    <xf numFmtId="0" fontId="7" fillId="0" borderId="0" xfId="1" applyFont="1" applyAlignment="1"/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15" xfId="2" applyNumberFormat="1" applyFont="1" applyFill="1" applyBorder="1" applyAlignment="1">
      <alignment horizontal="center" vertical="top"/>
    </xf>
    <xf numFmtId="0" fontId="6" fillId="2" borderId="14" xfId="2" applyNumberFormat="1" applyFont="1" applyFill="1" applyBorder="1" applyAlignment="1">
      <alignment horizontal="center" vertical="top"/>
    </xf>
    <xf numFmtId="0" fontId="6" fillId="2" borderId="16" xfId="2" applyNumberFormat="1" applyFont="1" applyFill="1" applyBorder="1" applyAlignment="1">
      <alignment horizontal="center" vertical="top"/>
    </xf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horizontal="center" vertical="top"/>
    </xf>
    <xf numFmtId="0" fontId="6" fillId="2" borderId="21" xfId="2" applyNumberFormat="1" applyFont="1" applyFill="1" applyBorder="1" applyAlignment="1">
      <alignment horizontal="center" vertical="top"/>
    </xf>
    <xf numFmtId="0" fontId="8" fillId="3" borderId="26" xfId="1" applyNumberFormat="1" applyFont="1" applyFill="1" applyBorder="1" applyAlignment="1">
      <alignment horizontal="left"/>
    </xf>
    <xf numFmtId="0" fontId="8" fillId="3" borderId="27" xfId="1" applyNumberFormat="1" applyFont="1" applyFill="1" applyBorder="1" applyAlignment="1">
      <alignment horizontal="left"/>
    </xf>
    <xf numFmtId="0" fontId="9" fillId="3" borderId="28" xfId="1" applyNumberFormat="1" applyFont="1" applyFill="1" applyBorder="1" applyAlignment="1">
      <alignment horizontal="left"/>
    </xf>
    <xf numFmtId="0" fontId="9" fillId="3" borderId="29" xfId="1" applyNumberFormat="1" applyFont="1" applyFill="1" applyBorder="1" applyAlignment="1">
      <alignment horizontal="left"/>
    </xf>
    <xf numFmtId="0" fontId="8" fillId="3" borderId="30" xfId="1" applyNumberFormat="1" applyFont="1" applyFill="1" applyBorder="1" applyAlignment="1">
      <alignment horizontal="left"/>
    </xf>
    <xf numFmtId="0" fontId="8" fillId="3" borderId="13" xfId="1" applyNumberFormat="1" applyFont="1" applyFill="1" applyBorder="1" applyAlignment="1">
      <alignment horizontal="left"/>
    </xf>
    <xf numFmtId="0" fontId="8" fillId="3" borderId="31" xfId="1" applyNumberFormat="1" applyFont="1" applyFill="1" applyBorder="1" applyAlignment="1">
      <alignment horizontal="left"/>
    </xf>
    <xf numFmtId="0" fontId="6" fillId="2" borderId="32" xfId="2" applyNumberFormat="1" applyFont="1" applyFill="1" applyBorder="1" applyAlignment="1">
      <alignment horizontal="center" vertical="top"/>
    </xf>
    <xf numFmtId="0" fontId="7" fillId="3" borderId="22" xfId="2" applyFont="1" applyFill="1" applyBorder="1" applyAlignment="1">
      <alignment wrapText="1"/>
    </xf>
    <xf numFmtId="0" fontId="8" fillId="3" borderId="24" xfId="1" applyNumberFormat="1" applyFont="1" applyFill="1" applyBorder="1" applyAlignment="1">
      <alignment horizontal="left"/>
    </xf>
    <xf numFmtId="164" fontId="8" fillId="3" borderId="25" xfId="1" applyNumberFormat="1" applyFont="1" applyFill="1" applyBorder="1" applyAlignment="1">
      <alignment horizontal="right"/>
    </xf>
    <xf numFmtId="3" fontId="11" fillId="4" borderId="29" xfId="1" applyNumberFormat="1" applyFont="1" applyFill="1" applyBorder="1" applyAlignment="1">
      <alignment horizontal="right"/>
    </xf>
    <xf numFmtId="164" fontId="8" fillId="3" borderId="13" xfId="1" applyNumberFormat="1" applyFont="1" applyFill="1" applyBorder="1" applyAlignment="1">
      <alignment horizontal="right"/>
    </xf>
    <xf numFmtId="165" fontId="8" fillId="3" borderId="13" xfId="1" applyNumberFormat="1" applyFont="1" applyFill="1" applyBorder="1" applyAlignment="1">
      <alignment horizontal="right"/>
    </xf>
    <xf numFmtId="164" fontId="8" fillId="3" borderId="31" xfId="1" applyNumberFormat="1" applyFont="1" applyFill="1" applyBorder="1" applyAlignment="1">
      <alignment horizontal="right"/>
    </xf>
    <xf numFmtId="3" fontId="7" fillId="3" borderId="23" xfId="2" applyNumberFormat="1" applyFont="1" applyFill="1" applyBorder="1" applyAlignment="1">
      <alignment horizontal="center" vertical="center" wrapText="1"/>
    </xf>
    <xf numFmtId="3" fontId="7" fillId="3" borderId="22" xfId="2" applyNumberFormat="1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wrapText="1"/>
    </xf>
    <xf numFmtId="0" fontId="7" fillId="0" borderId="0" xfId="1" applyFont="1" applyFill="1" applyAlignment="1"/>
    <xf numFmtId="0" fontId="7" fillId="0" borderId="0" xfId="1" applyFont="1" applyFill="1" applyBorder="1" applyAlignment="1"/>
    <xf numFmtId="166" fontId="7" fillId="3" borderId="3" xfId="2" applyNumberFormat="1" applyFont="1" applyFill="1" applyBorder="1" applyAlignment="1">
      <alignment horizontal="center" vertical="center" wrapText="1"/>
    </xf>
    <xf numFmtId="164" fontId="7" fillId="3" borderId="22" xfId="2" applyNumberFormat="1" applyFont="1" applyFill="1" applyBorder="1" applyAlignment="1">
      <alignment horizontal="center" vertical="center" wrapText="1"/>
    </xf>
    <xf numFmtId="164" fontId="7" fillId="3" borderId="23" xfId="2" applyNumberFormat="1" applyFont="1" applyFill="1" applyBorder="1" applyAlignment="1">
      <alignment horizontal="center" vertical="center" wrapText="1"/>
    </xf>
    <xf numFmtId="164" fontId="7" fillId="0" borderId="22" xfId="2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23" xfId="2" applyNumberFormat="1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wrapText="1"/>
    </xf>
    <xf numFmtId="3" fontId="7" fillId="0" borderId="3" xfId="2" applyNumberFormat="1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4" fontId="7" fillId="0" borderId="3" xfId="2" quotePrefix="1" applyNumberFormat="1" applyFont="1" applyFill="1" applyBorder="1" applyAlignment="1">
      <alignment horizontal="center" vertical="center" wrapText="1"/>
    </xf>
    <xf numFmtId="3" fontId="7" fillId="3" borderId="2" xfId="2" applyNumberFormat="1" applyFont="1" applyFill="1" applyBorder="1" applyAlignment="1">
      <alignment horizontal="center" vertical="center" wrapText="1"/>
    </xf>
    <xf numFmtId="164" fontId="7" fillId="3" borderId="3" xfId="2" quotePrefix="1" applyNumberFormat="1" applyFont="1" applyFill="1" applyBorder="1" applyAlignment="1">
      <alignment horizontal="center" vertical="center" wrapText="1"/>
    </xf>
    <xf numFmtId="164" fontId="7" fillId="3" borderId="23" xfId="2" quotePrefix="1" applyNumberFormat="1" applyFont="1" applyFill="1" applyBorder="1" applyAlignment="1">
      <alignment horizontal="center" vertical="center" wrapText="1"/>
    </xf>
    <xf numFmtId="164" fontId="7" fillId="0" borderId="23" xfId="2" quotePrefix="1" applyNumberFormat="1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2" fontId="7" fillId="0" borderId="0" xfId="1" applyNumberFormat="1" applyFont="1" applyAlignment="1">
      <alignment horizontal="center"/>
    </xf>
    <xf numFmtId="167" fontId="7" fillId="0" borderId="3" xfId="2" applyNumberFormat="1" applyFont="1" applyFill="1" applyBorder="1" applyAlignment="1">
      <alignment horizontal="center" vertical="center" wrapText="1"/>
    </xf>
    <xf numFmtId="3" fontId="7" fillId="0" borderId="37" xfId="2" applyNumberFormat="1" applyFont="1" applyFill="1" applyBorder="1" applyAlignment="1">
      <alignment horizontal="center" vertical="center" wrapText="1"/>
    </xf>
    <xf numFmtId="165" fontId="7" fillId="0" borderId="37" xfId="2" applyNumberFormat="1" applyFont="1" applyFill="1" applyBorder="1" applyAlignment="1">
      <alignment horizontal="center" vertical="center" wrapText="1"/>
    </xf>
    <xf numFmtId="164" fontId="7" fillId="0" borderId="37" xfId="2" applyNumberFormat="1" applyFont="1" applyFill="1" applyBorder="1" applyAlignment="1">
      <alignment horizontal="center" vertical="center" wrapText="1"/>
    </xf>
    <xf numFmtId="167" fontId="7" fillId="0" borderId="37" xfId="2" applyNumberFormat="1" applyFont="1" applyFill="1" applyBorder="1" applyAlignment="1">
      <alignment horizontal="center" vertical="center" wrapText="1"/>
    </xf>
    <xf numFmtId="3" fontId="7" fillId="0" borderId="38" xfId="2" applyNumberFormat="1" applyFont="1" applyFill="1" applyBorder="1" applyAlignment="1">
      <alignment horizontal="center" vertical="center" wrapText="1"/>
    </xf>
    <xf numFmtId="0" fontId="1" fillId="0" borderId="0" xfId="1" applyNumberFormat="1"/>
    <xf numFmtId="0" fontId="7" fillId="0" borderId="0" xfId="1" applyNumberFormat="1" applyFont="1" applyAlignment="1">
      <alignment horizontal="center"/>
    </xf>
    <xf numFmtId="164" fontId="7" fillId="3" borderId="2" xfId="2" quotePrefix="1" applyNumberFormat="1" applyFont="1" applyFill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5" xfId="2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25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  <xf numFmtId="0" fontId="6" fillId="2" borderId="11" xfId="1" applyNumberFormat="1" applyFont="1" applyFill="1" applyBorder="1" applyAlignment="1">
      <alignment vertical="center" wrapText="1"/>
    </xf>
    <xf numFmtId="0" fontId="6" fillId="2" borderId="12" xfId="1" applyNumberFormat="1" applyFont="1" applyFill="1" applyBorder="1" applyAlignment="1">
      <alignment vertical="center" wrapText="1"/>
    </xf>
    <xf numFmtId="0" fontId="6" fillId="2" borderId="33" xfId="1" applyNumberFormat="1" applyFont="1" applyFill="1" applyBorder="1" applyAlignment="1">
      <alignment vertical="center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0"/>
  <sheetViews>
    <sheetView tabSelected="1" topLeftCell="A13" zoomScale="75" zoomScaleNormal="75" workbookViewId="0">
      <selection activeCell="B40" sqref="B40"/>
    </sheetView>
  </sheetViews>
  <sheetFormatPr defaultColWidth="7.875" defaultRowHeight="25.15" customHeight="1"/>
  <cols>
    <col min="1" max="1" width="17.375" style="80" customWidth="1"/>
    <col min="2" max="2" width="44.875" style="1" customWidth="1"/>
    <col min="3" max="15" width="13.5" style="1" customWidth="1"/>
    <col min="16" max="20" width="17.375" style="1" customWidth="1"/>
    <col min="21" max="26" width="17.375" style="18" customWidth="1"/>
    <col min="27" max="30" width="7.875" style="18"/>
    <col min="31" max="16384" width="7.875" style="1"/>
  </cols>
  <sheetData>
    <row r="2" spans="1:34" ht="25.15" customHeight="1">
      <c r="B2" s="89" t="s">
        <v>24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34" ht="25.15" customHeight="1">
      <c r="B3" s="2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3"/>
      <c r="O3" s="3"/>
    </row>
    <row r="4" spans="1:34" ht="25.15" customHeight="1">
      <c r="B4" s="4" t="s">
        <v>25</v>
      </c>
      <c r="C4" s="3"/>
      <c r="D4" s="3"/>
      <c r="E4" s="3"/>
      <c r="F4" s="3"/>
      <c r="G4" s="3"/>
      <c r="H4" s="5"/>
      <c r="I4" s="3"/>
      <c r="J4" s="3"/>
      <c r="K4" s="3"/>
      <c r="L4" s="6"/>
      <c r="M4" s="3"/>
      <c r="N4" s="3"/>
      <c r="O4" s="3"/>
    </row>
    <row r="5" spans="1:34" ht="25.15" customHeight="1" thickBot="1">
      <c r="B5" s="7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7" t="s">
        <v>1</v>
      </c>
    </row>
    <row r="6" spans="1:34" ht="25.15" customHeight="1">
      <c r="B6" s="90" t="s">
        <v>26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3</v>
      </c>
      <c r="I6" s="43" t="s">
        <v>4</v>
      </c>
      <c r="J6" s="43" t="s">
        <v>5</v>
      </c>
      <c r="K6" s="43" t="s">
        <v>6</v>
      </c>
      <c r="L6" s="43" t="s">
        <v>3</v>
      </c>
      <c r="M6" s="43" t="s">
        <v>4</v>
      </c>
      <c r="N6" s="43" t="s">
        <v>5</v>
      </c>
      <c r="O6" s="31" t="s">
        <v>6</v>
      </c>
      <c r="Q6" s="28" t="s">
        <v>27</v>
      </c>
      <c r="R6" s="29" t="s">
        <v>7</v>
      </c>
      <c r="S6" s="30" t="s">
        <v>8</v>
      </c>
      <c r="T6" s="31" t="s">
        <v>9</v>
      </c>
    </row>
    <row r="7" spans="1:34" ht="25.15" customHeight="1">
      <c r="B7" s="91"/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11</v>
      </c>
      <c r="I7" s="8" t="s">
        <v>12</v>
      </c>
      <c r="J7" s="8" t="s">
        <v>13</v>
      </c>
      <c r="K7" s="8" t="s">
        <v>15</v>
      </c>
      <c r="L7" s="8" t="s">
        <v>11</v>
      </c>
      <c r="M7" s="8" t="s">
        <v>12</v>
      </c>
      <c r="N7" s="8" t="s">
        <v>13</v>
      </c>
      <c r="O7" s="33" t="s">
        <v>16</v>
      </c>
      <c r="Q7" s="32" t="s">
        <v>28</v>
      </c>
      <c r="R7" s="19" t="s">
        <v>17</v>
      </c>
      <c r="S7" s="20" t="s">
        <v>18</v>
      </c>
      <c r="T7" s="33" t="s">
        <v>19</v>
      </c>
    </row>
    <row r="8" spans="1:34" ht="25.15" customHeight="1">
      <c r="B8" s="92"/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21</v>
      </c>
      <c r="I8" s="9" t="s">
        <v>21</v>
      </c>
      <c r="J8" s="9" t="s">
        <v>21</v>
      </c>
      <c r="K8" s="9" t="s">
        <v>21</v>
      </c>
      <c r="L8" s="9" t="s">
        <v>32</v>
      </c>
      <c r="M8" s="9" t="s">
        <v>32</v>
      </c>
      <c r="N8" s="9" t="s">
        <v>32</v>
      </c>
      <c r="O8" s="35" t="s">
        <v>32</v>
      </c>
      <c r="Q8" s="34" t="s">
        <v>29</v>
      </c>
      <c r="R8" s="21"/>
      <c r="S8" s="27" t="s">
        <v>17</v>
      </c>
      <c r="T8" s="35" t="s">
        <v>22</v>
      </c>
    </row>
    <row r="9" spans="1:34" s="17" customFormat="1" ht="25.15" customHeight="1">
      <c r="A9" s="81"/>
      <c r="B9" s="71" t="s">
        <v>50</v>
      </c>
      <c r="C9" s="64">
        <v>5160</v>
      </c>
      <c r="D9" s="65">
        <v>1.4331</v>
      </c>
      <c r="E9" s="61">
        <v>496.34</v>
      </c>
      <c r="F9" s="61">
        <v>0</v>
      </c>
      <c r="G9" s="64">
        <v>7891.1360000000004</v>
      </c>
      <c r="H9" s="65">
        <v>1.4601999999999999</v>
      </c>
      <c r="I9" s="61">
        <v>498.15000000000003</v>
      </c>
      <c r="J9" s="61">
        <v>0</v>
      </c>
      <c r="K9" s="64">
        <v>8032.7819999999992</v>
      </c>
      <c r="L9" s="65">
        <v>1.4809000000000001</v>
      </c>
      <c r="M9" s="61">
        <v>509.05948500000005</v>
      </c>
      <c r="N9" s="61">
        <v>0</v>
      </c>
      <c r="O9" s="72">
        <v>8150.5034850000002</v>
      </c>
      <c r="P9" s="73"/>
      <c r="Q9" s="52" t="s">
        <v>38</v>
      </c>
      <c r="R9" s="67" t="s">
        <v>43</v>
      </c>
      <c r="S9" s="15" t="s">
        <v>34</v>
      </c>
      <c r="T9" s="51" t="s">
        <v>35</v>
      </c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4" s="17" customFormat="1" ht="25.15" customHeight="1">
      <c r="A10" s="81"/>
      <c r="B10" s="71" t="s">
        <v>51</v>
      </c>
      <c r="C10" s="64">
        <v>32964</v>
      </c>
      <c r="D10" s="65">
        <v>0.91800000000000004</v>
      </c>
      <c r="E10" s="61">
        <v>153.53</v>
      </c>
      <c r="F10" s="61">
        <v>0</v>
      </c>
      <c r="G10" s="64">
        <v>30414.482</v>
      </c>
      <c r="H10" s="65">
        <v>0.92759999999999998</v>
      </c>
      <c r="I10" s="61">
        <v>174</v>
      </c>
      <c r="J10" s="61">
        <v>0</v>
      </c>
      <c r="K10" s="64">
        <v>30751.4064</v>
      </c>
      <c r="L10" s="65">
        <v>0.94</v>
      </c>
      <c r="M10" s="61">
        <v>177.81059999999999</v>
      </c>
      <c r="N10" s="61">
        <v>0</v>
      </c>
      <c r="O10" s="72">
        <v>31163.970600000001</v>
      </c>
      <c r="P10" s="73"/>
      <c r="Q10" s="52" t="s">
        <v>38</v>
      </c>
      <c r="R10" s="67" t="s">
        <v>43</v>
      </c>
      <c r="S10" s="15" t="s">
        <v>34</v>
      </c>
      <c r="T10" s="51" t="s">
        <v>35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4" s="17" customFormat="1" ht="25.15" customHeight="1">
      <c r="A11" s="81"/>
      <c r="B11" s="71" t="s">
        <v>52</v>
      </c>
      <c r="C11" s="64">
        <v>493</v>
      </c>
      <c r="D11" s="65">
        <v>0.91800000000000004</v>
      </c>
      <c r="E11" s="61">
        <v>171.46</v>
      </c>
      <c r="F11" s="61">
        <v>0</v>
      </c>
      <c r="G11" s="64">
        <v>624.03399999999999</v>
      </c>
      <c r="H11" s="65">
        <v>0.92759999999999998</v>
      </c>
      <c r="I11" s="61">
        <v>174</v>
      </c>
      <c r="J11" s="61">
        <v>0</v>
      </c>
      <c r="K11" s="64">
        <v>631.30680000000007</v>
      </c>
      <c r="L11" s="65">
        <v>0.94</v>
      </c>
      <c r="M11" s="61">
        <v>177.81059999999999</v>
      </c>
      <c r="N11" s="61">
        <v>0</v>
      </c>
      <c r="O11" s="72">
        <v>641.23059999999998</v>
      </c>
      <c r="P11" s="73"/>
      <c r="Q11" s="52" t="s">
        <v>38</v>
      </c>
      <c r="R11" s="67" t="s">
        <v>43</v>
      </c>
      <c r="S11" s="15" t="s">
        <v>34</v>
      </c>
      <c r="T11" s="51" t="s">
        <v>35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4" s="17" customFormat="1" ht="25.15" customHeight="1">
      <c r="A12" s="81"/>
      <c r="B12" s="71" t="s">
        <v>53</v>
      </c>
      <c r="C12" s="64">
        <v>0</v>
      </c>
      <c r="D12" s="65">
        <v>0.91800000000000004</v>
      </c>
      <c r="E12" s="61">
        <v>972</v>
      </c>
      <c r="F12" s="61">
        <v>0</v>
      </c>
      <c r="G12" s="64">
        <v>972</v>
      </c>
      <c r="H12" s="65">
        <v>0.92759999999999998</v>
      </c>
      <c r="I12" s="61">
        <v>825</v>
      </c>
      <c r="J12" s="61">
        <v>0</v>
      </c>
      <c r="K12" s="64">
        <v>825</v>
      </c>
      <c r="L12" s="65">
        <v>0.94</v>
      </c>
      <c r="M12" s="61">
        <v>843.0675</v>
      </c>
      <c r="N12" s="61">
        <v>0</v>
      </c>
      <c r="O12" s="72">
        <v>843.0675</v>
      </c>
      <c r="P12" s="73"/>
      <c r="Q12" s="52" t="s">
        <v>38</v>
      </c>
      <c r="R12" s="67" t="s">
        <v>43</v>
      </c>
      <c r="S12" s="15" t="s">
        <v>34</v>
      </c>
      <c r="T12" s="51" t="s">
        <v>35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4" s="17" customFormat="1" ht="25.15" customHeight="1">
      <c r="A13" s="81"/>
      <c r="B13" s="71" t="s">
        <v>54</v>
      </c>
      <c r="C13" s="64">
        <v>102080</v>
      </c>
      <c r="D13" s="65">
        <v>0.55048307210031355</v>
      </c>
      <c r="E13" s="61">
        <v>0</v>
      </c>
      <c r="F13" s="61">
        <v>0</v>
      </c>
      <c r="G13" s="64">
        <v>56193.312000000005</v>
      </c>
      <c r="H13" s="65">
        <v>0.55130000000000001</v>
      </c>
      <c r="I13" s="61">
        <v>0</v>
      </c>
      <c r="J13" s="61">
        <v>0</v>
      </c>
      <c r="K13" s="64">
        <v>56276.703999999998</v>
      </c>
      <c r="L13" s="65">
        <v>0.58660000000000001</v>
      </c>
      <c r="M13" s="61">
        <v>0</v>
      </c>
      <c r="N13" s="61">
        <v>0</v>
      </c>
      <c r="O13" s="72">
        <v>59880.128000000004</v>
      </c>
      <c r="P13" s="73"/>
      <c r="Q13" s="52" t="s">
        <v>38</v>
      </c>
      <c r="R13" s="67" t="s">
        <v>45</v>
      </c>
      <c r="S13" s="15" t="s">
        <v>34</v>
      </c>
      <c r="T13" s="51" t="s">
        <v>35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4" s="17" customFormat="1" ht="25.35" customHeight="1">
      <c r="A14" s="81"/>
      <c r="B14" s="63" t="s">
        <v>55</v>
      </c>
      <c r="C14" s="64">
        <v>55160</v>
      </c>
      <c r="D14" s="65">
        <v>0.8149333575054386</v>
      </c>
      <c r="E14" s="61">
        <v>0</v>
      </c>
      <c r="F14" s="61">
        <v>0</v>
      </c>
      <c r="G14" s="64">
        <v>44951.723999999995</v>
      </c>
      <c r="H14" s="65">
        <v>0.86199999999999999</v>
      </c>
      <c r="I14" s="61">
        <v>0</v>
      </c>
      <c r="J14" s="61">
        <v>0</v>
      </c>
      <c r="K14" s="64">
        <v>47547.92</v>
      </c>
      <c r="L14" s="65">
        <v>0.88087780000000004</v>
      </c>
      <c r="M14" s="61">
        <v>0</v>
      </c>
      <c r="N14" s="61">
        <v>0</v>
      </c>
      <c r="O14" s="72">
        <v>48589.219448000003</v>
      </c>
      <c r="P14" s="73"/>
      <c r="Q14" s="52" t="s">
        <v>38</v>
      </c>
      <c r="R14" s="82" t="s">
        <v>49</v>
      </c>
      <c r="S14" s="15" t="s">
        <v>34</v>
      </c>
      <c r="T14" s="51" t="s">
        <v>35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3"/>
      <c r="AF14" s="23"/>
      <c r="AG14" s="23"/>
      <c r="AH14" s="23"/>
    </row>
    <row r="15" spans="1:34" s="17" customFormat="1" ht="25.15" customHeight="1">
      <c r="A15" s="81"/>
      <c r="B15" s="71" t="s">
        <v>56</v>
      </c>
      <c r="C15" s="64">
        <v>750000</v>
      </c>
      <c r="D15" s="65">
        <v>8.2400000000000001E-2</v>
      </c>
      <c r="E15" s="61">
        <v>0</v>
      </c>
      <c r="F15" s="61">
        <v>0</v>
      </c>
      <c r="G15" s="64">
        <v>61800</v>
      </c>
      <c r="H15" s="65">
        <v>8.3199999999999996E-2</v>
      </c>
      <c r="I15" s="61">
        <v>0</v>
      </c>
      <c r="J15" s="61">
        <v>0</v>
      </c>
      <c r="K15" s="64">
        <v>62400</v>
      </c>
      <c r="L15" s="65">
        <v>8.502208E-2</v>
      </c>
      <c r="M15" s="61">
        <v>0</v>
      </c>
      <c r="N15" s="61">
        <v>0</v>
      </c>
      <c r="O15" s="72">
        <v>63766.559999999998</v>
      </c>
      <c r="P15" s="73"/>
      <c r="Q15" s="52" t="s">
        <v>42</v>
      </c>
      <c r="R15" s="67" t="s">
        <v>43</v>
      </c>
      <c r="S15" s="15" t="s">
        <v>34</v>
      </c>
      <c r="T15" s="51" t="s">
        <v>35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4" s="23" customFormat="1" ht="25.15" customHeight="1">
      <c r="A16" s="81"/>
      <c r="B16" s="63" t="s">
        <v>57</v>
      </c>
      <c r="C16" s="64">
        <v>638228</v>
      </c>
      <c r="D16" s="65">
        <v>7.0000000000000007E-2</v>
      </c>
      <c r="E16" s="61">
        <v>0</v>
      </c>
      <c r="F16" s="61">
        <v>0</v>
      </c>
      <c r="G16" s="64">
        <v>44675.960000000006</v>
      </c>
      <c r="H16" s="65">
        <v>7.0000000000000007E-2</v>
      </c>
      <c r="I16" s="61">
        <v>0</v>
      </c>
      <c r="J16" s="61">
        <v>0</v>
      </c>
      <c r="K16" s="64">
        <v>44675.960000000006</v>
      </c>
      <c r="L16" s="65">
        <v>7.0000000000000007E-2</v>
      </c>
      <c r="M16" s="61">
        <v>0</v>
      </c>
      <c r="N16" s="61">
        <v>0</v>
      </c>
      <c r="O16" s="72">
        <v>44675.960000000006</v>
      </c>
      <c r="P16" s="73"/>
      <c r="Q16" s="52" t="s">
        <v>42</v>
      </c>
      <c r="R16" s="56" t="s">
        <v>43</v>
      </c>
      <c r="S16" s="15" t="s">
        <v>34</v>
      </c>
      <c r="T16" s="51" t="s">
        <v>35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4" s="23" customFormat="1" ht="25.15" customHeight="1">
      <c r="A17" s="81"/>
      <c r="B17" s="71" t="s">
        <v>58</v>
      </c>
      <c r="C17" s="64">
        <v>8257000</v>
      </c>
      <c r="D17" s="65">
        <v>0.19611868717451858</v>
      </c>
      <c r="E17" s="61">
        <v>3708973</v>
      </c>
      <c r="F17" s="61">
        <v>0</v>
      </c>
      <c r="G17" s="64">
        <v>5328325</v>
      </c>
      <c r="H17" s="65">
        <v>0.19709928061039114</v>
      </c>
      <c r="I17" s="61">
        <v>3727517.8649999998</v>
      </c>
      <c r="J17" s="61">
        <v>0</v>
      </c>
      <c r="K17" s="64">
        <v>5354966.625</v>
      </c>
      <c r="L17" s="65">
        <v>0.20141575485575872</v>
      </c>
      <c r="M17" s="61">
        <v>3809150.5062434999</v>
      </c>
      <c r="N17" s="61">
        <v>0</v>
      </c>
      <c r="O17" s="72">
        <v>5472240.3940874999</v>
      </c>
      <c r="P17" s="73"/>
      <c r="Q17" s="52" t="s">
        <v>38</v>
      </c>
      <c r="R17" s="15" t="s">
        <v>44</v>
      </c>
      <c r="S17" s="15" t="s">
        <v>34</v>
      </c>
      <c r="T17" s="51" t="s">
        <v>35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7"/>
      <c r="AF17" s="17"/>
      <c r="AG17" s="17"/>
      <c r="AH17" s="17"/>
    </row>
    <row r="18" spans="1:34" s="23" customFormat="1" ht="25.15" customHeight="1">
      <c r="A18" s="81"/>
      <c r="B18" s="63" t="s">
        <v>59</v>
      </c>
      <c r="C18" s="64">
        <v>20260</v>
      </c>
      <c r="D18" s="65">
        <v>0.81186638696939784</v>
      </c>
      <c r="E18" s="61">
        <v>0</v>
      </c>
      <c r="F18" s="61">
        <v>0</v>
      </c>
      <c r="G18" s="64">
        <v>16448.413</v>
      </c>
      <c r="H18" s="65">
        <v>0.86199999999999999</v>
      </c>
      <c r="I18" s="61">
        <v>0</v>
      </c>
      <c r="J18" s="61">
        <v>0</v>
      </c>
      <c r="K18" s="64">
        <v>17464.12</v>
      </c>
      <c r="L18" s="65">
        <v>0.88087780000000004</v>
      </c>
      <c r="M18" s="61">
        <v>0</v>
      </c>
      <c r="N18" s="61">
        <v>0</v>
      </c>
      <c r="O18" s="72">
        <v>17846.584228</v>
      </c>
      <c r="P18" s="73"/>
      <c r="Q18" s="52" t="s">
        <v>38</v>
      </c>
      <c r="R18" s="68" t="s">
        <v>49</v>
      </c>
      <c r="S18" s="15" t="s">
        <v>34</v>
      </c>
      <c r="T18" s="51" t="s">
        <v>35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4" s="23" customFormat="1" ht="25.15" customHeight="1">
      <c r="A19" s="81"/>
      <c r="B19" s="63" t="s">
        <v>60</v>
      </c>
      <c r="C19" s="64">
        <v>0</v>
      </c>
      <c r="D19" s="65">
        <v>0.32440000000000002</v>
      </c>
      <c r="E19" s="61">
        <v>0</v>
      </c>
      <c r="F19" s="61">
        <v>0</v>
      </c>
      <c r="G19" s="64">
        <v>0</v>
      </c>
      <c r="H19" s="65">
        <v>0.32779999999999998</v>
      </c>
      <c r="I19" s="61">
        <v>0</v>
      </c>
      <c r="J19" s="61">
        <v>0</v>
      </c>
      <c r="K19" s="64">
        <v>0</v>
      </c>
      <c r="L19" s="65">
        <v>0.33497882000000001</v>
      </c>
      <c r="M19" s="61">
        <v>0</v>
      </c>
      <c r="N19" s="61">
        <v>0</v>
      </c>
      <c r="O19" s="72">
        <v>0</v>
      </c>
      <c r="P19" s="73"/>
      <c r="Q19" s="52" t="s">
        <v>38</v>
      </c>
      <c r="R19" s="68" t="s">
        <v>46</v>
      </c>
      <c r="S19" s="15" t="s">
        <v>48</v>
      </c>
      <c r="T19" s="69" t="s">
        <v>47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4" s="54" customFormat="1" ht="25.15" customHeight="1">
      <c r="A20" s="81"/>
      <c r="B20" s="63" t="s">
        <v>61</v>
      </c>
      <c r="C20" s="64">
        <v>19294</v>
      </c>
      <c r="D20" s="65">
        <v>0.50960000000000005</v>
      </c>
      <c r="E20" s="61">
        <v>475</v>
      </c>
      <c r="F20" s="61">
        <v>0</v>
      </c>
      <c r="G20" s="64">
        <v>10307.222400000001</v>
      </c>
      <c r="H20" s="65">
        <v>0.51500000000000001</v>
      </c>
      <c r="I20" s="61">
        <v>480</v>
      </c>
      <c r="J20" s="61">
        <v>0</v>
      </c>
      <c r="K20" s="64">
        <v>10416.41</v>
      </c>
      <c r="L20" s="65">
        <v>0.52627849999999998</v>
      </c>
      <c r="M20" s="61">
        <v>490.512</v>
      </c>
      <c r="N20" s="61">
        <v>0</v>
      </c>
      <c r="O20" s="72">
        <v>10644.529379</v>
      </c>
      <c r="P20" s="73"/>
      <c r="Q20" s="52" t="s">
        <v>38</v>
      </c>
      <c r="R20" s="66" t="s">
        <v>39</v>
      </c>
      <c r="S20" s="61" t="s">
        <v>40</v>
      </c>
      <c r="T20" s="70" t="s">
        <v>41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4" s="17" customFormat="1" ht="25.15" customHeight="1">
      <c r="A21" s="81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  <c r="P21" s="73"/>
      <c r="Q21" s="86"/>
      <c r="R21" s="87"/>
      <c r="S21" s="87"/>
      <c r="T21" s="88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4" ht="25.15" customHeight="1">
      <c r="B22" s="45"/>
      <c r="C22" s="10"/>
      <c r="D22" s="11"/>
      <c r="E22" s="10"/>
      <c r="F22" s="10"/>
      <c r="G22" s="10"/>
      <c r="H22" s="11"/>
      <c r="I22" s="10"/>
      <c r="J22" s="10"/>
      <c r="K22" s="10"/>
      <c r="L22" s="11"/>
      <c r="M22" s="10"/>
      <c r="N22" s="10"/>
      <c r="O22" s="46"/>
      <c r="Q22" s="36"/>
      <c r="R22" s="25"/>
      <c r="S22" s="25"/>
      <c r="T22" s="37"/>
    </row>
    <row r="23" spans="1:34" ht="25.15" customHeight="1">
      <c r="B23" s="38" t="s">
        <v>23</v>
      </c>
      <c r="C23" s="12">
        <f>SUM(C9:C20)</f>
        <v>9880639</v>
      </c>
      <c r="D23" s="13"/>
      <c r="E23" s="14"/>
      <c r="F23" s="14"/>
      <c r="G23" s="12">
        <f>SUM(G9:G20)</f>
        <v>5602603.2834000001</v>
      </c>
      <c r="H23" s="13"/>
      <c r="I23" s="14"/>
      <c r="J23" s="14"/>
      <c r="K23" s="12">
        <f>SUM(K9:K20)</f>
        <v>5633988.2341999998</v>
      </c>
      <c r="L23" s="13"/>
      <c r="M23" s="14"/>
      <c r="N23" s="14"/>
      <c r="O23" s="47">
        <f>SUM(O9:O20)</f>
        <v>5758442.1473274995</v>
      </c>
      <c r="Q23" s="38"/>
      <c r="R23" s="26"/>
      <c r="S23" s="26"/>
      <c r="T23" s="39"/>
    </row>
    <row r="24" spans="1:34" ht="25.15" customHeight="1" thickBot="1">
      <c r="B24" s="40"/>
      <c r="C24" s="48"/>
      <c r="D24" s="49"/>
      <c r="E24" s="48"/>
      <c r="F24" s="48"/>
      <c r="G24" s="48"/>
      <c r="H24" s="49"/>
      <c r="I24" s="48"/>
      <c r="J24" s="48"/>
      <c r="K24" s="48"/>
      <c r="L24" s="49"/>
      <c r="M24" s="48"/>
      <c r="N24" s="48"/>
      <c r="O24" s="50"/>
      <c r="Q24" s="40"/>
      <c r="R24" s="41"/>
      <c r="S24" s="41"/>
      <c r="T24" s="42"/>
    </row>
    <row r="26" spans="1:34" ht="25.15" customHeight="1">
      <c r="B26" s="4" t="s">
        <v>30</v>
      </c>
      <c r="C26" s="3"/>
      <c r="D26" s="3"/>
      <c r="E26" s="3"/>
      <c r="F26" s="3"/>
      <c r="G26" s="3"/>
      <c r="H26" s="5"/>
      <c r="I26" s="3"/>
      <c r="J26" s="3"/>
      <c r="K26" s="3"/>
      <c r="L26" s="6"/>
      <c r="M26" s="3"/>
      <c r="N26" s="3"/>
      <c r="O26" s="3"/>
    </row>
    <row r="27" spans="1:34" ht="25.15" customHeight="1" thickBot="1">
      <c r="B27" s="7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7" t="s">
        <v>1</v>
      </c>
    </row>
    <row r="28" spans="1:34" ht="25.15" customHeight="1">
      <c r="B28" s="90" t="s">
        <v>31</v>
      </c>
      <c r="C28" s="43" t="s">
        <v>2</v>
      </c>
      <c r="D28" s="43" t="s">
        <v>3</v>
      </c>
      <c r="E28" s="43" t="s">
        <v>4</v>
      </c>
      <c r="F28" s="43" t="s">
        <v>5</v>
      </c>
      <c r="G28" s="43" t="s">
        <v>6</v>
      </c>
      <c r="H28" s="43" t="s">
        <v>3</v>
      </c>
      <c r="I28" s="43" t="s">
        <v>4</v>
      </c>
      <c r="J28" s="43" t="s">
        <v>5</v>
      </c>
      <c r="K28" s="43" t="s">
        <v>6</v>
      </c>
      <c r="L28" s="43" t="s">
        <v>3</v>
      </c>
      <c r="M28" s="43" t="s">
        <v>4</v>
      </c>
      <c r="N28" s="43" t="s">
        <v>5</v>
      </c>
      <c r="O28" s="31" t="s">
        <v>6</v>
      </c>
      <c r="Q28" s="28" t="s">
        <v>27</v>
      </c>
      <c r="R28" s="29" t="s">
        <v>7</v>
      </c>
      <c r="S28" s="30" t="s">
        <v>8</v>
      </c>
      <c r="T28" s="31" t="s">
        <v>9</v>
      </c>
    </row>
    <row r="29" spans="1:34" ht="25.15" customHeight="1">
      <c r="B29" s="91"/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11</v>
      </c>
      <c r="I29" s="8" t="s">
        <v>12</v>
      </c>
      <c r="J29" s="8" t="s">
        <v>13</v>
      </c>
      <c r="K29" s="8" t="s">
        <v>15</v>
      </c>
      <c r="L29" s="8" t="s">
        <v>11</v>
      </c>
      <c r="M29" s="8" t="s">
        <v>12</v>
      </c>
      <c r="N29" s="8" t="s">
        <v>13</v>
      </c>
      <c r="O29" s="33" t="s">
        <v>16</v>
      </c>
      <c r="Q29" s="32" t="s">
        <v>28</v>
      </c>
      <c r="R29" s="19" t="s">
        <v>17</v>
      </c>
      <c r="S29" s="20" t="s">
        <v>18</v>
      </c>
      <c r="T29" s="33" t="s">
        <v>19</v>
      </c>
    </row>
    <row r="30" spans="1:34" ht="25.15" customHeight="1">
      <c r="B30" s="92"/>
      <c r="C30" s="9" t="s">
        <v>20</v>
      </c>
      <c r="D30" s="9" t="s">
        <v>20</v>
      </c>
      <c r="E30" s="9" t="s">
        <v>20</v>
      </c>
      <c r="F30" s="9" t="s">
        <v>20</v>
      </c>
      <c r="G30" s="9" t="s">
        <v>20</v>
      </c>
      <c r="H30" s="9" t="s">
        <v>21</v>
      </c>
      <c r="I30" s="9" t="s">
        <v>21</v>
      </c>
      <c r="J30" s="9" t="s">
        <v>21</v>
      </c>
      <c r="K30" s="9" t="s">
        <v>21</v>
      </c>
      <c r="L30" s="9" t="s">
        <v>32</v>
      </c>
      <c r="M30" s="9" t="s">
        <v>32</v>
      </c>
      <c r="N30" s="9" t="s">
        <v>32</v>
      </c>
      <c r="O30" s="35" t="s">
        <v>32</v>
      </c>
      <c r="Q30" s="34" t="s">
        <v>29</v>
      </c>
      <c r="R30" s="21"/>
      <c r="S30" s="27" t="s">
        <v>17</v>
      </c>
      <c r="T30" s="35" t="s">
        <v>22</v>
      </c>
    </row>
    <row r="31" spans="1:34" s="23" customFormat="1" ht="25.15" customHeight="1">
      <c r="A31" s="81"/>
      <c r="B31" s="44" t="s">
        <v>62</v>
      </c>
      <c r="C31" s="64">
        <v>16984</v>
      </c>
      <c r="D31" s="65">
        <v>0.95409999999999995</v>
      </c>
      <c r="E31" s="61">
        <v>102.6</v>
      </c>
      <c r="F31" s="61">
        <v>0</v>
      </c>
      <c r="G31" s="64">
        <v>16307.034399999999</v>
      </c>
      <c r="H31" s="65">
        <v>0.96679999999999999</v>
      </c>
      <c r="I31" s="61">
        <v>104.04</v>
      </c>
      <c r="J31" s="74">
        <v>0</v>
      </c>
      <c r="K31" s="64">
        <v>16524.171200000001</v>
      </c>
      <c r="L31" s="65">
        <v>0.94720000000000004</v>
      </c>
      <c r="M31" s="61">
        <v>106.32</v>
      </c>
      <c r="N31" s="74">
        <v>0</v>
      </c>
      <c r="O31" s="72">
        <v>16193.5648</v>
      </c>
      <c r="P31" s="73"/>
      <c r="Q31" s="52" t="s">
        <v>38</v>
      </c>
      <c r="R31" s="56" t="s">
        <v>33</v>
      </c>
      <c r="S31" s="15" t="s">
        <v>34</v>
      </c>
      <c r="T31" s="51" t="s">
        <v>35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4" s="23" customFormat="1" ht="25.15" customHeight="1">
      <c r="A32" s="81"/>
      <c r="B32" s="44" t="s">
        <v>63</v>
      </c>
      <c r="C32" s="64">
        <v>7688000</v>
      </c>
      <c r="D32" s="65">
        <v>0.2852497398543184</v>
      </c>
      <c r="E32" s="61">
        <v>0</v>
      </c>
      <c r="F32" s="61">
        <v>0</v>
      </c>
      <c r="G32" s="64">
        <v>2193000</v>
      </c>
      <c r="H32" s="65">
        <v>0.28667598855358994</v>
      </c>
      <c r="I32" s="61">
        <v>0</v>
      </c>
      <c r="J32" s="61">
        <v>0</v>
      </c>
      <c r="K32" s="64">
        <v>2203964.9999999995</v>
      </c>
      <c r="L32" s="65">
        <v>0.29295419270291356</v>
      </c>
      <c r="M32" s="61">
        <v>0</v>
      </c>
      <c r="N32" s="61">
        <v>0</v>
      </c>
      <c r="O32" s="72">
        <v>2252231.8334999993</v>
      </c>
      <c r="P32" s="73"/>
      <c r="Q32" s="57" t="s">
        <v>38</v>
      </c>
      <c r="R32" s="56" t="s">
        <v>33</v>
      </c>
      <c r="S32" s="16" t="s">
        <v>34</v>
      </c>
      <c r="T32" s="58" t="s">
        <v>35</v>
      </c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54" customFormat="1" ht="29.25" thickBot="1">
      <c r="A33" s="81"/>
      <c r="B33" s="53" t="s">
        <v>64</v>
      </c>
      <c r="C33" s="75">
        <v>6263</v>
      </c>
      <c r="D33" s="76">
        <v>0.75390000000000001</v>
      </c>
      <c r="E33" s="77">
        <v>2506</v>
      </c>
      <c r="F33" s="78">
        <v>0</v>
      </c>
      <c r="G33" s="75">
        <v>7227.6756999999998</v>
      </c>
      <c r="H33" s="76">
        <v>0.76480000000000004</v>
      </c>
      <c r="I33" s="77">
        <v>2532</v>
      </c>
      <c r="J33" s="78">
        <v>0</v>
      </c>
      <c r="K33" s="75">
        <v>7321.9423999999999</v>
      </c>
      <c r="L33" s="76">
        <v>0.76580000000000004</v>
      </c>
      <c r="M33" s="77">
        <v>2535</v>
      </c>
      <c r="N33" s="78">
        <v>0</v>
      </c>
      <c r="O33" s="79">
        <v>7331.2053999999998</v>
      </c>
      <c r="P33" s="73"/>
      <c r="Q33" s="59" t="s">
        <v>38</v>
      </c>
      <c r="R33" s="60">
        <v>34790</v>
      </c>
      <c r="S33" s="61" t="s">
        <v>37</v>
      </c>
      <c r="T33" s="62" t="s">
        <v>36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1:30" s="17" customFormat="1" ht="25.15" customHeight="1">
      <c r="A34" s="81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  <c r="P34" s="73"/>
      <c r="Q34" s="86"/>
      <c r="R34" s="87"/>
      <c r="S34" s="87"/>
      <c r="T34" s="88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ht="25.15" customHeight="1">
      <c r="B35" s="45"/>
      <c r="C35" s="10"/>
      <c r="D35" s="11"/>
      <c r="E35" s="10"/>
      <c r="F35" s="10"/>
      <c r="G35" s="10"/>
      <c r="H35" s="11"/>
      <c r="I35" s="10"/>
      <c r="J35" s="10"/>
      <c r="K35" s="10"/>
      <c r="L35" s="11"/>
      <c r="M35" s="10"/>
      <c r="N35" s="10"/>
      <c r="O35" s="46"/>
      <c r="Q35" s="36"/>
      <c r="R35" s="25"/>
      <c r="S35" s="25"/>
      <c r="T35" s="37"/>
    </row>
    <row r="36" spans="1:30" ht="25.15" customHeight="1">
      <c r="B36" s="38" t="s">
        <v>23</v>
      </c>
      <c r="C36" s="12">
        <f>SUM(C31:C33)</f>
        <v>7711247</v>
      </c>
      <c r="D36" s="13"/>
      <c r="E36" s="14"/>
      <c r="F36" s="14"/>
      <c r="G36" s="12">
        <f>SUM(G31:G33)</f>
        <v>2216534.7100999998</v>
      </c>
      <c r="H36" s="13"/>
      <c r="I36" s="14"/>
      <c r="J36" s="14"/>
      <c r="K36" s="12">
        <f>SUM(K31:K33)</f>
        <v>2227811.1135999998</v>
      </c>
      <c r="L36" s="13"/>
      <c r="M36" s="14"/>
      <c r="N36" s="14"/>
      <c r="O36" s="47">
        <f>SUM(O31:O33)</f>
        <v>2275756.6036999989</v>
      </c>
      <c r="Q36" s="38"/>
      <c r="R36" s="26"/>
      <c r="S36" s="26"/>
      <c r="T36" s="39"/>
    </row>
    <row r="37" spans="1:30" ht="25.15" customHeight="1" thickBot="1">
      <c r="B37" s="40"/>
      <c r="C37" s="48"/>
      <c r="D37" s="49"/>
      <c r="E37" s="48"/>
      <c r="F37" s="48"/>
      <c r="G37" s="48"/>
      <c r="H37" s="49"/>
      <c r="I37" s="48"/>
      <c r="J37" s="48"/>
      <c r="K37" s="48"/>
      <c r="L37" s="49"/>
      <c r="M37" s="48"/>
      <c r="N37" s="48"/>
      <c r="O37" s="50"/>
      <c r="Q37" s="40"/>
      <c r="R37" s="41"/>
      <c r="S37" s="41"/>
      <c r="T37" s="42"/>
    </row>
    <row r="40" spans="1:30" ht="25.35" customHeight="1"/>
  </sheetData>
  <sortState ref="A9:AH20">
    <sortCondition ref="A9:A20"/>
  </sortState>
  <mergeCells count="7">
    <mergeCell ref="B34:O34"/>
    <mergeCell ref="Q34:T34"/>
    <mergeCell ref="B2:O2"/>
    <mergeCell ref="B6:B8"/>
    <mergeCell ref="B21:O21"/>
    <mergeCell ref="Q21:T21"/>
    <mergeCell ref="B28:B30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e4c319f-f868-4ceb-8801-8cf7367b8c3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