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680"/>
  </bookViews>
  <sheets>
    <sheet name="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'Bulk Supply'!$B$2:$P$88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3" l="1"/>
  <c r="K87" i="3"/>
  <c r="G87" i="3"/>
  <c r="C87" i="3"/>
  <c r="C70" i="3"/>
  <c r="O57" i="3"/>
  <c r="K57" i="3"/>
  <c r="G57" i="3"/>
  <c r="C57" i="3"/>
  <c r="O26" i="3"/>
  <c r="K26" i="3"/>
  <c r="G26" i="3"/>
  <c r="C26" i="3"/>
  <c r="G70" i="3" l="1"/>
  <c r="O70" i="3"/>
  <c r="K70" i="3"/>
</calcChain>
</file>

<file path=xl/sharedStrings.xml><?xml version="1.0" encoding="utf-8"?>
<sst xmlns="http://schemas.openxmlformats.org/spreadsheetml/2006/main" count="366" uniqueCount="86">
  <si>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</si>
  <si>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</si>
  <si>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</si>
  <si>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</si>
  <si>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</si>
  <si>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</si>
  <si>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</si>
  <si>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</si>
  <si>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</si>
  <si>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</si>
  <si>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</si>
  <si>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</si>
  <si>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</si>
  <si>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</si>
  <si>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</si>
  <si>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</si>
  <si>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</si>
  <si>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</si>
  <si>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</si>
  <si>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</si>
  <si>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</si>
  <si>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</si>
  <si>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</si>
  <si>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</si>
  <si>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</si>
  <si>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</si>
  <si>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</si>
  <si>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</si>
  <si>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</si>
  <si>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</si>
  <si>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</si>
  <si>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</si>
  <si>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</si>
  <si>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</si>
  <si>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</si>
  <si>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</si>
  <si>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2017-18</t>
  </si>
  <si>
    <t>Potable</t>
  </si>
  <si>
    <t>Pre-privatisation</t>
  </si>
  <si>
    <t>5 years</t>
  </si>
  <si>
    <t>On-going</t>
  </si>
  <si>
    <t>25 years</t>
  </si>
  <si>
    <t>ANHBWI1 - CAM</t>
  </si>
  <si>
    <t>ANHBWI2 - SVT</t>
  </si>
  <si>
    <t>ANHBWI3 - SVT</t>
  </si>
  <si>
    <t>ANHBWI4 - SVT</t>
  </si>
  <si>
    <t>ANHBWI5 - TMS</t>
  </si>
  <si>
    <t>ANHBWI6a - YKY</t>
  </si>
  <si>
    <t>ANHBWI6b - YKY</t>
  </si>
  <si>
    <t>ANHBWI8 - NES</t>
  </si>
  <si>
    <t>ANHBWI9 - NES</t>
  </si>
  <si>
    <t>ANHBWI10 - NES</t>
  </si>
  <si>
    <t>ANHBWI11 - NES</t>
  </si>
  <si>
    <t>ANHBWI12 - NES</t>
  </si>
  <si>
    <t>ANHBWI13 - NES</t>
  </si>
  <si>
    <t>ANHBWI14 - NES</t>
  </si>
  <si>
    <t>ANHBWI20 - SVT</t>
  </si>
  <si>
    <t>ANHBWE1a - CAM</t>
  </si>
  <si>
    <t>ANHBWE2a - TMS</t>
  </si>
  <si>
    <t>ANHBWE2b - TMS</t>
  </si>
  <si>
    <t>ANHBWE2c - TMS</t>
  </si>
  <si>
    <t>ANHBWE3 - TMS</t>
  </si>
  <si>
    <t>ANHBWE4 - TMS</t>
  </si>
  <si>
    <t>ANHBWE5 - TMS</t>
  </si>
  <si>
    <t>ANHBWE6 - NES</t>
  </si>
  <si>
    <t>ANHBWE7 - SVT</t>
  </si>
  <si>
    <t>ANHBWE8 - SVT</t>
  </si>
  <si>
    <t>ANHBWE9 - SVT</t>
  </si>
  <si>
    <t>ANHBWE10 - SVT</t>
  </si>
  <si>
    <t>ANHBWE11 - SVT</t>
  </si>
  <si>
    <t>ANHBWE12 - SVT</t>
  </si>
  <si>
    <t>ANHBWE13 - AFW</t>
  </si>
  <si>
    <t>ANHBWE14 - IWN</t>
  </si>
  <si>
    <t>ANHBWE15 - IWN</t>
  </si>
  <si>
    <t>ANHBWE16 - IWN</t>
  </si>
  <si>
    <t>ANHBWE17a - IWN</t>
  </si>
  <si>
    <t>ANHBWE17b - IWN</t>
  </si>
  <si>
    <t>ANHBWE18 - SSE</t>
  </si>
  <si>
    <t>ANHBSSS1 - IWN</t>
  </si>
  <si>
    <t>ANHBSSS2 - TMS</t>
  </si>
  <si>
    <t>ANHBSSS3 - TMS</t>
  </si>
  <si>
    <t>ANHBSSS4 - IWN</t>
  </si>
  <si>
    <t>ANHBSSS5 - IWN</t>
  </si>
  <si>
    <t>ANHBSSS6 - SSE</t>
  </si>
  <si>
    <t>ANHBSSS7 - SSE</t>
  </si>
  <si>
    <t>ANHBSSR1 - 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</si>
</sst>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0.0000"/>
    <numFmt numFmtId="166" formatCode="dd\ mmm\ yyyy"/>
    <numFmt numFmtId="167" formatCode="mmmm\ yyyy"/>
  </numFmts>
  <fonts count="13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5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indexed="64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thin">
        <color theme="5"/>
      </top>
      <bottom/>
      <diagonal/>
    </border>
    <border>
      <left/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auto="1"/>
      </right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5" borderId="0"/>
  </cellStyleXfs>
  <cellXfs count="129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164" fontId="8" fillId="3" borderId="7" xfId="1" applyNumberFormat="1" applyFont="1" applyFill="1" applyBorder="1" applyAlignment="1">
      <alignment horizontal="right"/>
    </xf>
    <xf numFmtId="165" fontId="8" fillId="3" borderId="7" xfId="1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0" fontId="7" fillId="0" borderId="0" xfId="1" applyFont="1"/>
    <xf numFmtId="0" fontId="8" fillId="3" borderId="10" xfId="1" applyNumberFormat="1" applyFont="1" applyFill="1" applyBorder="1" applyAlignment="1">
      <alignment horizontal="left"/>
    </xf>
    <xf numFmtId="164" fontId="8" fillId="3" borderId="11" xfId="1" applyNumberFormat="1" applyFont="1" applyFill="1" applyBorder="1" applyAlignment="1">
      <alignment horizontal="right"/>
    </xf>
    <xf numFmtId="165" fontId="8" fillId="3" borderId="11" xfId="1" applyNumberFormat="1" applyFont="1" applyFill="1" applyBorder="1" applyAlignment="1">
      <alignment horizontal="right"/>
    </xf>
    <xf numFmtId="164" fontId="8" fillId="3" borderId="12" xfId="1" applyNumberFormat="1" applyFont="1" applyFill="1" applyBorder="1" applyAlignment="1">
      <alignment horizontal="right"/>
    </xf>
    <xf numFmtId="0" fontId="1" fillId="0" borderId="0" xfId="1" applyBorder="1"/>
    <xf numFmtId="0" fontId="6" fillId="2" borderId="17" xfId="2" applyNumberFormat="1" applyFont="1" applyFill="1" applyBorder="1" applyAlignment="1">
      <alignment horizontal="center" vertical="top"/>
    </xf>
    <xf numFmtId="0" fontId="6" fillId="2" borderId="18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6" fillId="2" borderId="13" xfId="2" applyNumberFormat="1" applyFont="1" applyFill="1" applyBorder="1" applyAlignment="1">
      <alignment horizontal="center" vertical="top"/>
    </xf>
    <xf numFmtId="0" fontId="6" fillId="2" borderId="8" xfId="2" applyNumberFormat="1" applyFont="1" applyFill="1" applyBorder="1" applyAlignment="1">
      <alignment horizontal="center" vertical="top"/>
    </xf>
    <xf numFmtId="0" fontId="6" fillId="2" borderId="20" xfId="2" applyNumberFormat="1" applyFont="1" applyFill="1" applyBorder="1" applyAlignment="1">
      <alignment vertical="top"/>
    </xf>
    <xf numFmtId="0" fontId="6" fillId="2" borderId="12" xfId="2" applyNumberFormat="1" applyFont="1" applyFill="1" applyBorder="1" applyAlignment="1">
      <alignment horizontal="center" vertical="top"/>
    </xf>
    <xf numFmtId="0" fontId="7" fillId="0" borderId="0" xfId="1" applyFont="1" applyBorder="1"/>
    <xf numFmtId="0" fontId="7" fillId="0" borderId="0" xfId="1" applyFont="1" applyAlignment="1"/>
    <xf numFmtId="0" fontId="7" fillId="0" borderId="0" xfId="1" applyFont="1" applyBorder="1" applyAlignment="1"/>
    <xf numFmtId="0" fontId="8" fillId="3" borderId="4" xfId="1" applyNumberFormat="1" applyFont="1" applyFill="1" applyBorder="1" applyAlignment="1">
      <alignment horizontal="left"/>
    </xf>
    <xf numFmtId="0" fontId="8" fillId="3" borderId="5" xfId="1" applyNumberFormat="1" applyFont="1" applyFill="1" applyBorder="1" applyAlignment="1">
      <alignment horizontal="left"/>
    </xf>
    <xf numFmtId="0" fontId="9" fillId="3" borderId="14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center" vertical="top"/>
    </xf>
    <xf numFmtId="3" fontId="7" fillId="0" borderId="0" xfId="2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right" wrapText="1"/>
    </xf>
    <xf numFmtId="3" fontId="7" fillId="3" borderId="3" xfId="2" applyNumberFormat="1" applyFont="1" applyFill="1" applyBorder="1" applyAlignment="1">
      <alignment horizontal="right" vertical="top" wrapText="1"/>
    </xf>
    <xf numFmtId="165" fontId="7" fillId="3" borderId="3" xfId="2" applyNumberFormat="1" applyFont="1" applyFill="1" applyBorder="1" applyAlignment="1">
      <alignment horizontal="right" vertical="top" wrapText="1"/>
    </xf>
    <xf numFmtId="164" fontId="7" fillId="3" borderId="3" xfId="2" applyNumberFormat="1" applyFont="1" applyFill="1" applyBorder="1" applyAlignment="1">
      <alignment horizontal="right" vertical="top" wrapText="1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1" fillId="0" borderId="16" xfId="1" applyBorder="1"/>
    <xf numFmtId="0" fontId="1" fillId="0" borderId="9" xfId="1" applyBorder="1"/>
    <xf numFmtId="3" fontId="7" fillId="3" borderId="3" xfId="2" applyNumberFormat="1" applyFont="1" applyFill="1" applyBorder="1" applyAlignment="1">
      <alignment vertical="center" wrapText="1"/>
    </xf>
    <xf numFmtId="165" fontId="7" fillId="3" borderId="3" xfId="2" applyNumberFormat="1" applyFont="1" applyFill="1" applyBorder="1" applyAlignment="1">
      <alignment vertical="center" wrapText="1"/>
    </xf>
    <xf numFmtId="164" fontId="7" fillId="3" borderId="3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horizontal="center" vertical="top"/>
    </xf>
    <xf numFmtId="0" fontId="6" fillId="2" borderId="27" xfId="2" applyNumberFormat="1" applyFont="1" applyFill="1" applyBorder="1" applyAlignment="1">
      <alignment horizontal="center" vertical="top"/>
    </xf>
    <xf numFmtId="0" fontId="6" fillId="2" borderId="26" xfId="2" applyNumberFormat="1" applyFont="1" applyFill="1" applyBorder="1" applyAlignment="1">
      <alignment horizontal="center" vertical="top"/>
    </xf>
    <xf numFmtId="0" fontId="6" fillId="2" borderId="28" xfId="2" applyNumberFormat="1" applyFont="1" applyFill="1" applyBorder="1" applyAlignment="1">
      <alignment horizontal="center" vertical="top"/>
    </xf>
    <xf numFmtId="0" fontId="6" fillId="2" borderId="29" xfId="2" applyNumberFormat="1" applyFont="1" applyFill="1" applyBorder="1" applyAlignment="1">
      <alignment horizontal="center" vertical="top"/>
    </xf>
    <xf numFmtId="0" fontId="6" fillId="2" borderId="30" xfId="2" applyNumberFormat="1" applyFont="1" applyFill="1" applyBorder="1" applyAlignment="1">
      <alignment horizontal="center" vertical="top"/>
    </xf>
    <xf numFmtId="0" fontId="6" fillId="2" borderId="31" xfId="2" applyNumberFormat="1" applyFont="1" applyFill="1" applyBorder="1" applyAlignment="1">
      <alignment horizontal="center" vertical="top"/>
    </xf>
    <xf numFmtId="0" fontId="6" fillId="2" borderId="32" xfId="2" applyNumberFormat="1" applyFont="1" applyFill="1" applyBorder="1" applyAlignment="1">
      <alignment horizontal="center" vertical="top"/>
    </xf>
    <xf numFmtId="0" fontId="6" fillId="2" borderId="33" xfId="2" applyNumberFormat="1" applyFont="1" applyFill="1" applyBorder="1" applyAlignment="1">
      <alignment horizontal="center" vertical="top"/>
    </xf>
    <xf numFmtId="3" fontId="7" fillId="3" borderId="35" xfId="2" applyNumberFormat="1" applyFont="1" applyFill="1" applyBorder="1" applyAlignment="1">
      <alignment horizontal="right" wrapText="1"/>
    </xf>
    <xf numFmtId="164" fontId="7" fillId="3" borderId="35" xfId="2" applyNumberFormat="1" applyFont="1" applyFill="1" applyBorder="1" applyAlignment="1">
      <alignment horizontal="right" wrapText="1"/>
    </xf>
    <xf numFmtId="0" fontId="8" fillId="3" borderId="38" xfId="1" applyNumberFormat="1" applyFont="1" applyFill="1" applyBorder="1" applyAlignment="1">
      <alignment horizontal="left"/>
    </xf>
    <xf numFmtId="0" fontId="8" fillId="3" borderId="39" xfId="1" applyNumberFormat="1" applyFont="1" applyFill="1" applyBorder="1" applyAlignment="1">
      <alignment horizontal="left"/>
    </xf>
    <xf numFmtId="0" fontId="9" fillId="3" borderId="40" xfId="1" applyNumberFormat="1" applyFont="1" applyFill="1" applyBorder="1" applyAlignment="1">
      <alignment horizontal="left"/>
    </xf>
    <xf numFmtId="0" fontId="9" fillId="3" borderId="41" xfId="1" applyNumberFormat="1" applyFont="1" applyFill="1" applyBorder="1" applyAlignment="1">
      <alignment horizontal="left"/>
    </xf>
    <xf numFmtId="0" fontId="8" fillId="3" borderId="42" xfId="1" applyNumberFormat="1" applyFont="1" applyFill="1" applyBorder="1" applyAlignment="1">
      <alignment horizontal="left"/>
    </xf>
    <xf numFmtId="0" fontId="8" fillId="3" borderId="25" xfId="1" applyNumberFormat="1" applyFont="1" applyFill="1" applyBorder="1" applyAlignment="1">
      <alignment horizontal="left"/>
    </xf>
    <xf numFmtId="0" fontId="8" fillId="3" borderId="43" xfId="1" applyNumberFormat="1" applyFont="1" applyFill="1" applyBorder="1" applyAlignment="1">
      <alignment horizontal="left"/>
    </xf>
    <xf numFmtId="0" fontId="6" fillId="2" borderId="44" xfId="2" applyNumberFormat="1" applyFont="1" applyFill="1" applyBorder="1" applyAlignment="1">
      <alignment horizontal="center" vertical="top"/>
    </xf>
    <xf numFmtId="0" fontId="7" fillId="3" borderId="34" xfId="2" applyFont="1" applyFill="1" applyBorder="1" applyAlignment="1">
      <alignment wrapText="1"/>
    </xf>
    <xf numFmtId="3" fontId="7" fillId="3" borderId="35" xfId="2" applyNumberFormat="1" applyFont="1" applyFill="1" applyBorder="1" applyAlignment="1">
      <alignment vertical="center" wrapText="1"/>
    </xf>
    <xf numFmtId="0" fontId="8" fillId="3" borderId="36" xfId="1" applyNumberFormat="1" applyFont="1" applyFill="1" applyBorder="1" applyAlignment="1">
      <alignment horizontal="left"/>
    </xf>
    <xf numFmtId="164" fontId="8" fillId="3" borderId="37" xfId="1" applyNumberFormat="1" applyFont="1" applyFill="1" applyBorder="1" applyAlignment="1">
      <alignment horizontal="right"/>
    </xf>
    <xf numFmtId="3" fontId="11" fillId="4" borderId="41" xfId="1" applyNumberFormat="1" applyFont="1" applyFill="1" applyBorder="1" applyAlignment="1">
      <alignment horizontal="right"/>
    </xf>
    <xf numFmtId="164" fontId="8" fillId="3" borderId="25" xfId="1" applyNumberFormat="1" applyFont="1" applyFill="1" applyBorder="1" applyAlignment="1">
      <alignment horizontal="right"/>
    </xf>
    <xf numFmtId="165" fontId="8" fillId="3" borderId="25" xfId="1" applyNumberFormat="1" applyFont="1" applyFill="1" applyBorder="1" applyAlignment="1">
      <alignment horizontal="right"/>
    </xf>
    <xf numFmtId="164" fontId="8" fillId="3" borderId="43" xfId="1" applyNumberFormat="1" applyFont="1" applyFill="1" applyBorder="1" applyAlignment="1">
      <alignment horizontal="right"/>
    </xf>
    <xf numFmtId="0" fontId="7" fillId="3" borderId="34" xfId="2" applyFont="1" applyFill="1" applyBorder="1" applyAlignment="1">
      <alignment vertical="center" wrapText="1"/>
    </xf>
    <xf numFmtId="3" fontId="7" fillId="3" borderId="35" xfId="2" applyNumberFormat="1" applyFont="1" applyFill="1" applyBorder="1" applyAlignment="1">
      <alignment horizontal="right" vertical="top" wrapText="1"/>
    </xf>
    <xf numFmtId="0" fontId="9" fillId="3" borderId="42" xfId="1" applyNumberFormat="1" applyFont="1" applyFill="1" applyBorder="1" applyAlignment="1">
      <alignment horizontal="left"/>
    </xf>
    <xf numFmtId="3" fontId="10" fillId="4" borderId="25" xfId="1" applyNumberFormat="1" applyFont="1" applyFill="1" applyBorder="1" applyAlignment="1">
      <alignment horizontal="right"/>
    </xf>
    <xf numFmtId="3" fontId="11" fillId="4" borderId="43" xfId="1" applyNumberFormat="1" applyFont="1" applyFill="1" applyBorder="1" applyAlignment="1">
      <alignment horizontal="right"/>
    </xf>
    <xf numFmtId="3" fontId="7" fillId="3" borderId="3" xfId="2" applyNumberFormat="1" applyFont="1" applyFill="1" applyBorder="1" applyAlignment="1">
      <alignment horizontal="right" vertical="center" wrapText="1"/>
    </xf>
    <xf numFmtId="165" fontId="7" fillId="3" borderId="3" xfId="2" applyNumberFormat="1" applyFont="1" applyFill="1" applyBorder="1" applyAlignment="1">
      <alignment horizontal="right" vertical="center" wrapText="1"/>
    </xf>
    <xf numFmtId="164" fontId="7" fillId="3" borderId="3" xfId="2" applyNumberFormat="1" applyFont="1" applyFill="1" applyBorder="1" applyAlignment="1">
      <alignment horizontal="right" vertical="center" wrapText="1"/>
    </xf>
    <xf numFmtId="3" fontId="7" fillId="3" borderId="35" xfId="2" applyNumberFormat="1" applyFont="1" applyFill="1" applyBorder="1" applyAlignment="1">
      <alignment horizontal="right" vertical="center" wrapText="1"/>
    </xf>
    <xf numFmtId="14" fontId="7" fillId="3" borderId="15" xfId="2" applyNumberFormat="1" applyFont="1" applyFill="1" applyBorder="1" applyAlignment="1">
      <alignment horizontal="right" vertical="center" wrapText="1"/>
    </xf>
    <xf numFmtId="166" fontId="7" fillId="3" borderId="3" xfId="2" applyNumberFormat="1" applyFont="1" applyFill="1" applyBorder="1" applyAlignment="1">
      <alignment horizontal="right" vertical="center" wrapText="1"/>
    </xf>
    <xf numFmtId="3" fontId="7" fillId="3" borderId="34" xfId="2" applyNumberFormat="1" applyFont="1" applyFill="1" applyBorder="1" applyAlignment="1">
      <alignment horizontal="right" vertical="center" wrapText="1"/>
    </xf>
    <xf numFmtId="164" fontId="7" fillId="3" borderId="34" xfId="2" applyNumberFormat="1" applyFont="1" applyFill="1" applyBorder="1" applyAlignment="1">
      <alignment horizontal="right" vertical="center" wrapText="1"/>
    </xf>
    <xf numFmtId="164" fontId="7" fillId="3" borderId="35" xfId="2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3" fontId="7" fillId="3" borderId="2" xfId="2" applyNumberFormat="1" applyFont="1" applyFill="1" applyBorder="1" applyAlignment="1">
      <alignment horizontal="right" vertical="center" wrapText="1"/>
    </xf>
    <xf numFmtId="167" fontId="7" fillId="3" borderId="15" xfId="2" applyNumberFormat="1" applyFont="1" applyFill="1" applyBorder="1" applyAlignment="1">
      <alignment horizontal="right" vertical="center" wrapText="1"/>
    </xf>
    <xf numFmtId="0" fontId="6" fillId="2" borderId="13" xfId="2" applyNumberFormat="1" applyFont="1" applyFill="1" applyBorder="1" applyAlignment="1">
      <alignment vertical="top"/>
    </xf>
    <xf numFmtId="167" fontId="7" fillId="3" borderId="50" xfId="2" applyNumberFormat="1" applyFont="1" applyFill="1" applyBorder="1" applyAlignment="1">
      <alignment horizontal="right" vertical="center" wrapText="1"/>
    </xf>
    <xf numFmtId="0" fontId="8" fillId="3" borderId="52" xfId="1" applyNumberFormat="1" applyFont="1" applyFill="1" applyBorder="1" applyAlignment="1">
      <alignment horizontal="left"/>
    </xf>
    <xf numFmtId="0" fontId="9" fillId="3" borderId="53" xfId="1" applyNumberFormat="1" applyFont="1" applyFill="1" applyBorder="1" applyAlignment="1">
      <alignment horizontal="left"/>
    </xf>
    <xf numFmtId="0" fontId="1" fillId="0" borderId="54" xfId="1" applyBorder="1"/>
    <xf numFmtId="14" fontId="7" fillId="3" borderId="3" xfId="2" applyNumberFormat="1" applyFont="1" applyFill="1" applyBorder="1" applyAlignment="1">
      <alignment horizontal="right" vertical="center" wrapText="1"/>
    </xf>
    <xf numFmtId="1" fontId="7" fillId="3" borderId="3" xfId="2" applyNumberFormat="1" applyFont="1" applyFill="1" applyBorder="1" applyAlignment="1">
      <alignment horizontal="right" vertical="center" wrapText="1"/>
    </xf>
    <xf numFmtId="167" fontId="7" fillId="3" borderId="3" xfId="2" applyNumberFormat="1" applyFont="1" applyFill="1" applyBorder="1" applyAlignment="1">
      <alignment horizontal="right" vertical="center" wrapText="1"/>
    </xf>
    <xf numFmtId="1" fontId="7" fillId="3" borderId="50" xfId="2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/>
    <xf numFmtId="0" fontId="7" fillId="0" borderId="0" xfId="2" applyFont="1" applyFill="1" applyBorder="1" applyAlignment="1">
      <alignment wrapText="1"/>
    </xf>
    <xf numFmtId="14" fontId="7" fillId="0" borderId="0" xfId="2" applyNumberFormat="1" applyFont="1" applyFill="1" applyBorder="1" applyAlignment="1">
      <alignment horizontal="right" vertical="center" wrapText="1"/>
    </xf>
    <xf numFmtId="0" fontId="9" fillId="3" borderId="16" xfId="1" applyNumberFormat="1" applyFont="1" applyFill="1" applyBorder="1" applyAlignment="1">
      <alignment horizontal="left"/>
    </xf>
    <xf numFmtId="0" fontId="9" fillId="3" borderId="9" xfId="1" applyNumberFormat="1" applyFont="1" applyFill="1" applyBorder="1" applyAlignment="1">
      <alignment horizontal="left"/>
    </xf>
    <xf numFmtId="0" fontId="9" fillId="3" borderId="54" xfId="1" applyNumberFormat="1" applyFont="1" applyFill="1" applyBorder="1" applyAlignment="1">
      <alignment horizontal="left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7" fillId="0" borderId="0" xfId="1" applyFont="1" applyFill="1" applyBorder="1" applyAlignment="1">
      <alignment wrapText="1"/>
    </xf>
    <xf numFmtId="0" fontId="6" fillId="2" borderId="23" xfId="1" applyNumberFormat="1" applyFont="1" applyFill="1" applyBorder="1" applyAlignment="1">
      <alignment vertical="center" wrapText="1"/>
    </xf>
    <xf numFmtId="0" fontId="6" fillId="2" borderId="24" xfId="1" applyNumberFormat="1" applyFont="1" applyFill="1" applyBorder="1" applyAlignment="1">
      <alignment vertical="center" wrapText="1"/>
    </xf>
    <xf numFmtId="0" fontId="6" fillId="2" borderId="45" xfId="1" applyNumberFormat="1" applyFont="1" applyFill="1" applyBorder="1" applyAlignment="1">
      <alignment vertical="center" wrapText="1"/>
    </xf>
    <xf numFmtId="0" fontId="7" fillId="0" borderId="4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49" xfId="2" applyFont="1" applyBorder="1" applyAlignment="1">
      <alignment horizontal="center" vertical="top" wrapText="1"/>
    </xf>
    <xf numFmtId="0" fontId="7" fillId="0" borderId="21" xfId="2" applyFont="1" applyBorder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  <xf numFmtId="0" fontId="7" fillId="0" borderId="51" xfId="2" applyFont="1" applyBorder="1" applyAlignment="1">
      <alignment horizontal="center" vertical="top" wrapText="1"/>
    </xf>
    <xf numFmtId="0" fontId="7" fillId="0" borderId="46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47" xfId="2" applyFont="1" applyBorder="1" applyAlignment="1">
      <alignment horizontal="center" vertical="top" wrapText="1"/>
    </xf>
    <xf numFmtId="0" fontId="7" fillId="0" borderId="3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37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007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88"/>
  <sheetViews>
    <sheetView tabSelected="1" zoomScale="75" zoomScaleNormal="75" workbookViewId="0">
      <selection activeCell="A65" sqref="A65"/>
    </sheetView>
  </sheetViews>
  <sheetFormatPr defaultColWidth="7.875" defaultRowHeight="25.35" customHeight="1"/>
  <cols>
    <col min="1" max="1" width="17.375" style="2" customWidth="1"/>
    <col min="2" max="2" width="44.875" style="2" customWidth="1"/>
    <col min="3" max="17" width="17.375" style="2" customWidth="1"/>
    <col min="18" max="18" width="19.5" style="2" customWidth="1"/>
    <col min="19" max="20" width="17.375" style="2" customWidth="1"/>
    <col min="21" max="26" width="17.375" style="21" customWidth="1"/>
    <col min="27" max="30" width="7.875" style="21"/>
    <col min="31" max="16384" width="7.875" style="2"/>
  </cols>
  <sheetData>
    <row r="2" spans="1:30" ht="25.35" customHeight="1">
      <c r="B2" s="128" t="s">
        <v>24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30" ht="25.3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0" ht="25.35" customHeight="1">
      <c r="B4" s="5" t="s">
        <v>25</v>
      </c>
      <c r="C4" s="4"/>
      <c r="D4" s="4"/>
      <c r="E4" s="4"/>
      <c r="F4" s="4"/>
      <c r="G4" s="4"/>
      <c r="H4" s="6"/>
      <c r="I4" s="4"/>
      <c r="J4" s="4"/>
      <c r="K4" s="4"/>
      <c r="L4" s="7"/>
      <c r="M4" s="4"/>
      <c r="N4" s="4"/>
      <c r="O4" s="4"/>
    </row>
    <row r="5" spans="1:30" ht="25.35" customHeight="1" thickBot="1">
      <c r="B5" s="8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8" t="s">
        <v>1</v>
      </c>
    </row>
    <row r="6" spans="1:30" ht="25.35" customHeight="1">
      <c r="B6" s="113" t="s">
        <v>26</v>
      </c>
      <c r="C6" s="69" t="s">
        <v>2</v>
      </c>
      <c r="D6" s="69" t="s">
        <v>3</v>
      </c>
      <c r="E6" s="69" t="s">
        <v>4</v>
      </c>
      <c r="F6" s="69" t="s">
        <v>5</v>
      </c>
      <c r="G6" s="69" t="s">
        <v>6</v>
      </c>
      <c r="H6" s="69" t="s">
        <v>3</v>
      </c>
      <c r="I6" s="69" t="s">
        <v>4</v>
      </c>
      <c r="J6" s="69" t="s">
        <v>5</v>
      </c>
      <c r="K6" s="69" t="s">
        <v>6</v>
      </c>
      <c r="L6" s="69" t="s">
        <v>3</v>
      </c>
      <c r="M6" s="69" t="s">
        <v>4</v>
      </c>
      <c r="N6" s="69" t="s">
        <v>5</v>
      </c>
      <c r="O6" s="55" t="s">
        <v>6</v>
      </c>
      <c r="Q6" s="52" t="s">
        <v>27</v>
      </c>
      <c r="R6" s="53" t="s">
        <v>7</v>
      </c>
      <c r="S6" s="54" t="s">
        <v>8</v>
      </c>
      <c r="T6" s="55" t="s">
        <v>9</v>
      </c>
    </row>
    <row r="7" spans="1:30" ht="25.35" customHeight="1">
      <c r="B7" s="114"/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11</v>
      </c>
      <c r="I7" s="9" t="s">
        <v>12</v>
      </c>
      <c r="J7" s="9" t="s">
        <v>13</v>
      </c>
      <c r="K7" s="9" t="s">
        <v>15</v>
      </c>
      <c r="L7" s="9" t="s">
        <v>11</v>
      </c>
      <c r="M7" s="9" t="s">
        <v>12</v>
      </c>
      <c r="N7" s="9" t="s">
        <v>13</v>
      </c>
      <c r="O7" s="57" t="s">
        <v>16</v>
      </c>
      <c r="Q7" s="56" t="s">
        <v>28</v>
      </c>
      <c r="R7" s="25" t="s">
        <v>17</v>
      </c>
      <c r="S7" s="26" t="s">
        <v>18</v>
      </c>
      <c r="T7" s="57" t="s">
        <v>19</v>
      </c>
    </row>
    <row r="8" spans="1:30" ht="25.35" customHeight="1">
      <c r="B8" s="115"/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21</v>
      </c>
      <c r="I8" s="10" t="s">
        <v>21</v>
      </c>
      <c r="J8" s="10" t="s">
        <v>21</v>
      </c>
      <c r="K8" s="10" t="s">
        <v>21</v>
      </c>
      <c r="L8" s="10" t="s">
        <v>36</v>
      </c>
      <c r="M8" s="10" t="s">
        <v>36</v>
      </c>
      <c r="N8" s="10" t="s">
        <v>36</v>
      </c>
      <c r="O8" s="59" t="s">
        <v>36</v>
      </c>
      <c r="Q8" s="58" t="s">
        <v>29</v>
      </c>
      <c r="R8" s="27"/>
      <c r="S8" s="51" t="s">
        <v>17</v>
      </c>
      <c r="T8" s="59" t="s">
        <v>22</v>
      </c>
    </row>
    <row r="9" spans="1:30" s="16" customFormat="1" ht="25.35" customHeight="1">
      <c r="A9" s="110"/>
      <c r="B9" s="78" t="s">
        <v>42</v>
      </c>
      <c r="C9" s="83">
        <v>3001.9999999999995</v>
      </c>
      <c r="D9" s="84">
        <v>0.83450000000000002</v>
      </c>
      <c r="E9" s="85">
        <v>134.26</v>
      </c>
      <c r="F9" s="85"/>
      <c r="G9" s="83">
        <v>2639.4290000000001</v>
      </c>
      <c r="H9" s="84">
        <v>0.75</v>
      </c>
      <c r="I9" s="85">
        <v>122.6</v>
      </c>
      <c r="J9" s="85"/>
      <c r="K9" s="83">
        <v>2374.0999999999995</v>
      </c>
      <c r="L9" s="84">
        <v>0.76549999999999996</v>
      </c>
      <c r="M9" s="85">
        <v>112.92</v>
      </c>
      <c r="N9" s="85"/>
      <c r="O9" s="86">
        <v>2410.9509999999996</v>
      </c>
      <c r="P9" s="92"/>
      <c r="Q9" s="89" t="s">
        <v>37</v>
      </c>
      <c r="R9" s="93" t="s">
        <v>38</v>
      </c>
      <c r="S9" s="83" t="s">
        <v>40</v>
      </c>
      <c r="T9" s="60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30" customFormat="1" ht="25.35" customHeight="1">
      <c r="A10" s="110"/>
      <c r="B10" s="70" t="s">
        <v>43</v>
      </c>
      <c r="C10" s="83">
        <v>8178.5438590531749</v>
      </c>
      <c r="D10" s="84">
        <v>1.4251</v>
      </c>
      <c r="E10" s="85">
        <v>19.55</v>
      </c>
      <c r="F10" s="85"/>
      <c r="G10" s="83">
        <v>11674.792853536679</v>
      </c>
      <c r="H10" s="84">
        <v>1.5185</v>
      </c>
      <c r="I10" s="85">
        <v>46.980000000000004</v>
      </c>
      <c r="J10" s="85"/>
      <c r="K10" s="83">
        <v>12466.098849972246</v>
      </c>
      <c r="L10" s="84">
        <v>1.399</v>
      </c>
      <c r="M10" s="85">
        <v>45.300000000000004</v>
      </c>
      <c r="N10" s="85"/>
      <c r="O10" s="86">
        <v>11487.082858815391</v>
      </c>
      <c r="P10" s="92"/>
      <c r="Q10" s="90" t="s">
        <v>37</v>
      </c>
      <c r="R10" s="88" t="s">
        <v>38</v>
      </c>
      <c r="S10" s="83" t="s">
        <v>40</v>
      </c>
      <c r="T10" s="6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30" customFormat="1" ht="25.35" customHeight="1">
      <c r="A11" s="110"/>
      <c r="B11" s="70" t="s">
        <v>44</v>
      </c>
      <c r="C11" s="83">
        <v>4685.9999999999991</v>
      </c>
      <c r="D11" s="84">
        <v>1.4251</v>
      </c>
      <c r="E11" s="85">
        <v>0.01</v>
      </c>
      <c r="F11" s="85"/>
      <c r="G11" s="83">
        <v>6678.0285999999987</v>
      </c>
      <c r="H11" s="84">
        <v>1.5185</v>
      </c>
      <c r="I11" s="85">
        <v>6.3</v>
      </c>
      <c r="J11" s="85"/>
      <c r="K11" s="83">
        <v>7121.9909999999982</v>
      </c>
      <c r="L11" s="84">
        <v>1.399</v>
      </c>
      <c r="M11" s="85">
        <v>6.67</v>
      </c>
      <c r="N11" s="85"/>
      <c r="O11" s="86">
        <v>6562.3839999999991</v>
      </c>
      <c r="P11" s="92"/>
      <c r="Q11" s="90" t="s">
        <v>37</v>
      </c>
      <c r="R11" s="88" t="s">
        <v>38</v>
      </c>
      <c r="S11" s="83" t="s">
        <v>40</v>
      </c>
      <c r="T11" s="6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30" customFormat="1" ht="25.35" customHeight="1">
      <c r="A12" s="110"/>
      <c r="B12" s="70" t="s">
        <v>45</v>
      </c>
      <c r="C12" s="83">
        <v>6716.4419377162485</v>
      </c>
      <c r="D12" s="84">
        <v>1.0982594520547941</v>
      </c>
      <c r="E12" s="85">
        <v>3505.28</v>
      </c>
      <c r="F12" s="85"/>
      <c r="G12" s="83">
        <v>10881.675842274088</v>
      </c>
      <c r="H12" s="84">
        <v>1.2237040865384619</v>
      </c>
      <c r="I12" s="85">
        <v>3943.25</v>
      </c>
      <c r="J12" s="85"/>
      <c r="K12" s="83">
        <v>12162.187446181679</v>
      </c>
      <c r="L12" s="84">
        <v>1.0759688524590167</v>
      </c>
      <c r="M12" s="85">
        <v>3354.1099999999997</v>
      </c>
      <c r="N12" s="85"/>
      <c r="O12" s="86">
        <v>10580.792324332167</v>
      </c>
      <c r="P12" s="92"/>
      <c r="Q12" s="90" t="s">
        <v>37</v>
      </c>
      <c r="R12" s="88" t="s">
        <v>38</v>
      </c>
      <c r="S12" s="83" t="s">
        <v>40</v>
      </c>
      <c r="T12" s="6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30" customFormat="1" ht="25.35" customHeight="1">
      <c r="A13" s="110"/>
      <c r="B13" s="70" t="s">
        <v>46</v>
      </c>
      <c r="C13" s="83">
        <v>9631.6603571451215</v>
      </c>
      <c r="D13" s="84">
        <v>0</v>
      </c>
      <c r="E13" s="85"/>
      <c r="F13" s="85"/>
      <c r="G13" s="83">
        <v>0</v>
      </c>
      <c r="H13" s="84"/>
      <c r="I13" s="85"/>
      <c r="J13" s="85"/>
      <c r="K13" s="83">
        <v>0</v>
      </c>
      <c r="L13" s="84"/>
      <c r="M13" s="85"/>
      <c r="N13" s="85"/>
      <c r="O13" s="86">
        <v>0</v>
      </c>
      <c r="P13" s="92"/>
      <c r="Q13" s="90" t="s">
        <v>37</v>
      </c>
      <c r="R13" s="102">
        <v>29921</v>
      </c>
      <c r="S13" s="83" t="s">
        <v>40</v>
      </c>
      <c r="T13" s="6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30" customFormat="1" ht="25.35" customHeight="1">
      <c r="A14" s="110"/>
      <c r="B14" s="70" t="s">
        <v>47</v>
      </c>
      <c r="C14" s="83">
        <v>8724.6030000000192</v>
      </c>
      <c r="D14" s="84">
        <v>1.2289000000000001</v>
      </c>
      <c r="E14" s="85">
        <v>0</v>
      </c>
      <c r="F14" s="85"/>
      <c r="G14" s="83">
        <v>10721.664626700025</v>
      </c>
      <c r="H14" s="84">
        <v>1.25</v>
      </c>
      <c r="I14" s="85">
        <v>0</v>
      </c>
      <c r="J14" s="85"/>
      <c r="K14" s="83">
        <v>10905.753750000024</v>
      </c>
      <c r="L14" s="84">
        <v>1.2496</v>
      </c>
      <c r="M14" s="85">
        <v>0</v>
      </c>
      <c r="N14" s="85"/>
      <c r="O14" s="86">
        <v>10902.263908800025</v>
      </c>
      <c r="P14" s="92"/>
      <c r="Q14" s="90" t="s">
        <v>37</v>
      </c>
      <c r="R14" s="88" t="s">
        <v>38</v>
      </c>
      <c r="S14" s="83" t="s">
        <v>40</v>
      </c>
      <c r="T14" s="6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30" customFormat="1" ht="25.35" customHeight="1">
      <c r="A15" s="110"/>
      <c r="B15" s="70" t="s">
        <v>48</v>
      </c>
      <c r="C15" s="83">
        <v>82116.210000000647</v>
      </c>
      <c r="D15" s="84">
        <v>0.77849999999999997</v>
      </c>
      <c r="E15" s="85">
        <v>0</v>
      </c>
      <c r="F15" s="85"/>
      <c r="G15" s="83">
        <v>63927.469485000503</v>
      </c>
      <c r="H15" s="84">
        <v>0.79200000000000004</v>
      </c>
      <c r="I15" s="85">
        <v>0</v>
      </c>
      <c r="J15" s="85"/>
      <c r="K15" s="83">
        <v>65036.038320000516</v>
      </c>
      <c r="L15" s="84">
        <v>0.79159999999999997</v>
      </c>
      <c r="M15" s="85">
        <v>0</v>
      </c>
      <c r="N15" s="85"/>
      <c r="O15" s="86">
        <v>65003.191836000507</v>
      </c>
      <c r="P15" s="92"/>
      <c r="Q15" s="90" t="s">
        <v>37</v>
      </c>
      <c r="R15" s="88" t="s">
        <v>38</v>
      </c>
      <c r="S15" s="83" t="s">
        <v>40</v>
      </c>
      <c r="T15" s="6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30" customFormat="1" ht="25.35" customHeight="1">
      <c r="A16" s="110"/>
      <c r="B16" s="70" t="s">
        <v>49</v>
      </c>
      <c r="C16" s="83">
        <v>31257.659999999989</v>
      </c>
      <c r="D16" s="84">
        <v>1.2898000000000001</v>
      </c>
      <c r="E16" s="85">
        <v>487.5</v>
      </c>
      <c r="F16" s="85"/>
      <c r="G16" s="83">
        <v>40803.629867999989</v>
      </c>
      <c r="H16" s="84">
        <v>1.0317000000000001</v>
      </c>
      <c r="I16" s="85">
        <v>2784.95</v>
      </c>
      <c r="J16" s="85"/>
      <c r="K16" s="83">
        <v>35033.477821999986</v>
      </c>
      <c r="L16" s="84">
        <v>1.3328</v>
      </c>
      <c r="M16" s="85">
        <v>3467.5</v>
      </c>
      <c r="N16" s="85"/>
      <c r="O16" s="86">
        <v>45127.709247999985</v>
      </c>
      <c r="P16" s="92"/>
      <c r="Q16" s="90" t="s">
        <v>37</v>
      </c>
      <c r="R16" s="88" t="s">
        <v>38</v>
      </c>
      <c r="S16" s="83" t="s">
        <v>40</v>
      </c>
      <c r="T16" s="6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s="30" customFormat="1" ht="25.35" customHeight="1">
      <c r="A17" s="110"/>
      <c r="B17" s="70" t="s">
        <v>50</v>
      </c>
      <c r="C17" s="83">
        <v>0</v>
      </c>
      <c r="D17" s="84">
        <v>1.4331</v>
      </c>
      <c r="E17" s="85">
        <v>19.5</v>
      </c>
      <c r="F17" s="85"/>
      <c r="G17" s="83">
        <v>19.5</v>
      </c>
      <c r="H17" s="84">
        <v>1.1463000000000001</v>
      </c>
      <c r="I17" s="85">
        <v>19.7</v>
      </c>
      <c r="J17" s="85"/>
      <c r="K17" s="83">
        <v>19.7</v>
      </c>
      <c r="L17" s="84">
        <v>1.4809000000000001</v>
      </c>
      <c r="M17" s="85">
        <v>20.100000000000001</v>
      </c>
      <c r="N17" s="85"/>
      <c r="O17" s="86">
        <v>20.100000000000001</v>
      </c>
      <c r="P17" s="92"/>
      <c r="Q17" s="90" t="s">
        <v>37</v>
      </c>
      <c r="R17" s="88" t="s">
        <v>38</v>
      </c>
      <c r="S17" s="83" t="s">
        <v>40</v>
      </c>
      <c r="T17" s="6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s="30" customFormat="1" ht="25.35" customHeight="1">
      <c r="A18" s="110"/>
      <c r="B18" s="70" t="s">
        <v>51</v>
      </c>
      <c r="C18" s="83">
        <v>27856.051670110868</v>
      </c>
      <c r="D18" s="84">
        <v>1.2898000000000001</v>
      </c>
      <c r="E18" s="85">
        <v>3352.75</v>
      </c>
      <c r="F18" s="85"/>
      <c r="G18" s="83">
        <v>39281.485444108999</v>
      </c>
      <c r="H18" s="84">
        <v>1.0317000000000001</v>
      </c>
      <c r="I18" s="85">
        <v>2784.95</v>
      </c>
      <c r="J18" s="85"/>
      <c r="K18" s="83">
        <v>31524.038508053385</v>
      </c>
      <c r="L18" s="84">
        <v>1.3328</v>
      </c>
      <c r="M18" s="85">
        <v>3467.5</v>
      </c>
      <c r="N18" s="85"/>
      <c r="O18" s="86">
        <v>40594.045665923768</v>
      </c>
      <c r="P18" s="92"/>
      <c r="Q18" s="90" t="s">
        <v>37</v>
      </c>
      <c r="R18" s="88" t="s">
        <v>38</v>
      </c>
      <c r="S18" s="83" t="s">
        <v>40</v>
      </c>
      <c r="T18" s="6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s="30" customFormat="1" ht="25.35" customHeight="1">
      <c r="A19" s="110"/>
      <c r="B19" s="70" t="s">
        <v>52</v>
      </c>
      <c r="C19" s="83">
        <v>0.34</v>
      </c>
      <c r="D19" s="84">
        <v>1.4331</v>
      </c>
      <c r="E19" s="85">
        <v>487.5</v>
      </c>
      <c r="F19" s="85"/>
      <c r="G19" s="83">
        <v>487.98725400000001</v>
      </c>
      <c r="H19" s="84">
        <v>1.1463000000000001</v>
      </c>
      <c r="I19" s="85">
        <v>492.75</v>
      </c>
      <c r="J19" s="85"/>
      <c r="K19" s="83">
        <v>493.13974200000001</v>
      </c>
      <c r="L19" s="84">
        <v>1.4809000000000001</v>
      </c>
      <c r="M19" s="85">
        <v>503.7</v>
      </c>
      <c r="N19" s="85"/>
      <c r="O19" s="86">
        <v>504.203506</v>
      </c>
      <c r="P19" s="92"/>
      <c r="Q19" s="90" t="s">
        <v>37</v>
      </c>
      <c r="R19" s="88" t="s">
        <v>38</v>
      </c>
      <c r="S19" s="83" t="s">
        <v>40</v>
      </c>
      <c r="T19" s="6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s="30" customFormat="1" ht="25.35" customHeight="1">
      <c r="A20" s="110"/>
      <c r="B20" s="70" t="s">
        <v>53</v>
      </c>
      <c r="C20" s="83">
        <v>4727.9449411764836</v>
      </c>
      <c r="D20" s="84">
        <v>1.4331</v>
      </c>
      <c r="E20" s="85">
        <v>19.5</v>
      </c>
      <c r="F20" s="85"/>
      <c r="G20" s="83">
        <v>6795.1178952000191</v>
      </c>
      <c r="H20" s="84">
        <v>1.1463000000000001</v>
      </c>
      <c r="I20" s="85">
        <v>19.7</v>
      </c>
      <c r="J20" s="85"/>
      <c r="K20" s="83">
        <v>5439.3432860706034</v>
      </c>
      <c r="L20" s="84">
        <v>1.4809000000000001</v>
      </c>
      <c r="M20" s="85">
        <v>20.100000000000001</v>
      </c>
      <c r="N20" s="85"/>
      <c r="O20" s="86">
        <v>7021.7136633882556</v>
      </c>
      <c r="P20" s="92"/>
      <c r="Q20" s="90" t="s">
        <v>37</v>
      </c>
      <c r="R20" s="88" t="s">
        <v>38</v>
      </c>
      <c r="S20" s="83" t="s">
        <v>40</v>
      </c>
      <c r="T20" s="6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30" customFormat="1" ht="25.35" customHeight="1">
      <c r="A21" s="110"/>
      <c r="B21" s="70" t="s">
        <v>54</v>
      </c>
      <c r="C21" s="83">
        <v>19987.940000000002</v>
      </c>
      <c r="D21" s="84">
        <v>1.4331</v>
      </c>
      <c r="E21" s="85">
        <v>162.5</v>
      </c>
      <c r="F21" s="85"/>
      <c r="G21" s="83">
        <v>28807.216814000003</v>
      </c>
      <c r="H21" s="84">
        <v>1.1463000000000001</v>
      </c>
      <c r="I21" s="85">
        <v>164.25</v>
      </c>
      <c r="J21" s="85"/>
      <c r="K21" s="83">
        <v>23076.425622000006</v>
      </c>
      <c r="L21" s="84">
        <v>1.4809000000000001</v>
      </c>
      <c r="M21" s="85">
        <v>167.9</v>
      </c>
      <c r="N21" s="85"/>
      <c r="O21" s="86">
        <v>29768.040346000005</v>
      </c>
      <c r="P21" s="92"/>
      <c r="Q21" s="90" t="s">
        <v>37</v>
      </c>
      <c r="R21" s="88" t="s">
        <v>38</v>
      </c>
      <c r="S21" s="83" t="s">
        <v>40</v>
      </c>
      <c r="T21" s="6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30" customFormat="1" ht="25.35" customHeight="1">
      <c r="A22" s="110"/>
      <c r="B22" s="70" t="s">
        <v>55</v>
      </c>
      <c r="C22" s="83">
        <v>684982.00000000023</v>
      </c>
      <c r="D22" s="84">
        <v>1.0032000000000001</v>
      </c>
      <c r="E22" s="85">
        <v>32008.9</v>
      </c>
      <c r="F22" s="85"/>
      <c r="G22" s="83">
        <v>719182.84240000031</v>
      </c>
      <c r="H22" s="84">
        <v>1.0221</v>
      </c>
      <c r="I22" s="85">
        <v>32631</v>
      </c>
      <c r="J22" s="85"/>
      <c r="K22" s="83">
        <v>732751</v>
      </c>
      <c r="L22" s="84">
        <v>1.0366</v>
      </c>
      <c r="M22" s="85">
        <v>33090.9</v>
      </c>
      <c r="N22" s="85"/>
      <c r="O22" s="86">
        <v>743143.24120000028</v>
      </c>
      <c r="P22" s="92"/>
      <c r="Q22" s="90" t="s">
        <v>37</v>
      </c>
      <c r="R22" s="88" t="s">
        <v>38</v>
      </c>
      <c r="S22" s="83" t="s">
        <v>40</v>
      </c>
      <c r="T22" s="6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30" customFormat="1" ht="25.35" customHeight="1">
      <c r="A23" s="110"/>
      <c r="B23" s="70" t="s">
        <v>56</v>
      </c>
      <c r="C23" s="83">
        <v>1368.0000000000009</v>
      </c>
      <c r="D23" s="84">
        <v>1.4251</v>
      </c>
      <c r="E23" s="85">
        <v>79.97</v>
      </c>
      <c r="F23" s="85"/>
      <c r="G23" s="83">
        <v>2029.5068000000015</v>
      </c>
      <c r="H23" s="84">
        <v>1.5185</v>
      </c>
      <c r="I23" s="85">
        <v>165.34</v>
      </c>
      <c r="J23" s="85"/>
      <c r="K23" s="83">
        <v>2242.6480000000015</v>
      </c>
      <c r="L23" s="84">
        <v>1.399</v>
      </c>
      <c r="M23" s="85">
        <v>136.41</v>
      </c>
      <c r="N23" s="85"/>
      <c r="O23" s="86">
        <v>2050.2420000000011</v>
      </c>
      <c r="P23" s="92"/>
      <c r="Q23" s="90" t="s">
        <v>37</v>
      </c>
      <c r="R23" s="85" t="s">
        <v>38</v>
      </c>
      <c r="S23" s="83" t="s">
        <v>40</v>
      </c>
      <c r="T23" s="6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16" customFormat="1" ht="25.35" customHeight="1"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  <c r="Q24" s="125"/>
      <c r="R24" s="126"/>
      <c r="S24" s="126"/>
      <c r="T24" s="127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25.35" customHeight="1">
      <c r="B25" s="72"/>
      <c r="C25" s="11"/>
      <c r="D25" s="12"/>
      <c r="E25" s="11"/>
      <c r="F25" s="11"/>
      <c r="G25" s="11"/>
      <c r="H25" s="12"/>
      <c r="I25" s="11"/>
      <c r="J25" s="11"/>
      <c r="K25" s="11"/>
      <c r="L25" s="12"/>
      <c r="M25" s="11"/>
      <c r="N25" s="11"/>
      <c r="O25" s="73"/>
      <c r="Q25" s="62"/>
      <c r="R25" s="33"/>
      <c r="S25" s="33"/>
      <c r="T25" s="63"/>
    </row>
    <row r="26" spans="1:30" ht="25.35" customHeight="1">
      <c r="B26" s="64" t="s">
        <v>23</v>
      </c>
      <c r="C26" s="13">
        <f>SUM(C9:C23)</f>
        <v>893235.39576520282</v>
      </c>
      <c r="D26" s="14"/>
      <c r="E26" s="15"/>
      <c r="F26" s="15"/>
      <c r="G26" s="13">
        <f>SUM(G9:G23)</f>
        <v>943930.3468828206</v>
      </c>
      <c r="H26" s="14"/>
      <c r="I26" s="15"/>
      <c r="J26" s="15"/>
      <c r="K26" s="13">
        <f>SUM(K9:K23)</f>
        <v>940645.94234627846</v>
      </c>
      <c r="L26" s="14"/>
      <c r="M26" s="15"/>
      <c r="N26" s="15"/>
      <c r="O26" s="74">
        <f>SUM(O9:O23)</f>
        <v>975175.96155726037</v>
      </c>
      <c r="Q26" s="64"/>
      <c r="R26" s="35"/>
      <c r="S26" s="35"/>
      <c r="T26" s="65"/>
    </row>
    <row r="27" spans="1:30" ht="25.35" customHeight="1" thickBot="1">
      <c r="B27" s="66"/>
      <c r="C27" s="75"/>
      <c r="D27" s="76"/>
      <c r="E27" s="75"/>
      <c r="F27" s="75"/>
      <c r="G27" s="75"/>
      <c r="H27" s="76"/>
      <c r="I27" s="75"/>
      <c r="J27" s="75"/>
      <c r="K27" s="75"/>
      <c r="L27" s="76"/>
      <c r="M27" s="75"/>
      <c r="N27" s="75"/>
      <c r="O27" s="77"/>
      <c r="Q27" s="66"/>
      <c r="R27" s="67"/>
      <c r="S27" s="67"/>
      <c r="T27" s="68"/>
    </row>
    <row r="29" spans="1:30" ht="25.35" customHeight="1">
      <c r="B29" s="5" t="s">
        <v>30</v>
      </c>
      <c r="C29" s="4"/>
      <c r="D29" s="4"/>
      <c r="E29" s="4"/>
      <c r="F29" s="4"/>
      <c r="G29" s="4"/>
      <c r="H29" s="6"/>
      <c r="I29" s="4"/>
      <c r="J29" s="4"/>
      <c r="K29" s="4"/>
      <c r="L29" s="7"/>
      <c r="M29" s="4"/>
      <c r="N29" s="4"/>
      <c r="O29" s="4"/>
    </row>
    <row r="30" spans="1:30" ht="25.35" customHeight="1" thickBot="1">
      <c r="B30" s="8" t="s"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Q30" s="8" t="s">
        <v>1</v>
      </c>
    </row>
    <row r="31" spans="1:30" ht="25.35" customHeight="1">
      <c r="B31" s="113" t="s">
        <v>31</v>
      </c>
      <c r="C31" s="69" t="s">
        <v>2</v>
      </c>
      <c r="D31" s="69" t="s">
        <v>3</v>
      </c>
      <c r="E31" s="69" t="s">
        <v>4</v>
      </c>
      <c r="F31" s="69" t="s">
        <v>5</v>
      </c>
      <c r="G31" s="69" t="s">
        <v>6</v>
      </c>
      <c r="H31" s="69" t="s">
        <v>3</v>
      </c>
      <c r="I31" s="69" t="s">
        <v>4</v>
      </c>
      <c r="J31" s="69" t="s">
        <v>5</v>
      </c>
      <c r="K31" s="69" t="s">
        <v>6</v>
      </c>
      <c r="L31" s="69" t="s">
        <v>3</v>
      </c>
      <c r="M31" s="69" t="s">
        <v>4</v>
      </c>
      <c r="N31" s="69" t="s">
        <v>5</v>
      </c>
      <c r="O31" s="55" t="s">
        <v>6</v>
      </c>
      <c r="Q31" s="52" t="s">
        <v>27</v>
      </c>
      <c r="R31" s="53" t="s">
        <v>7</v>
      </c>
      <c r="S31" s="54" t="s">
        <v>8</v>
      </c>
      <c r="T31" s="55" t="s">
        <v>9</v>
      </c>
    </row>
    <row r="32" spans="1:30" ht="25.35" customHeight="1">
      <c r="B32" s="114"/>
      <c r="C32" s="9" t="s">
        <v>10</v>
      </c>
      <c r="D32" s="9" t="s">
        <v>11</v>
      </c>
      <c r="E32" s="9" t="s">
        <v>12</v>
      </c>
      <c r="F32" s="9" t="s">
        <v>13</v>
      </c>
      <c r="G32" s="9" t="s">
        <v>14</v>
      </c>
      <c r="H32" s="9" t="s">
        <v>11</v>
      </c>
      <c r="I32" s="9" t="s">
        <v>12</v>
      </c>
      <c r="J32" s="9" t="s">
        <v>13</v>
      </c>
      <c r="K32" s="9" t="s">
        <v>15</v>
      </c>
      <c r="L32" s="9" t="s">
        <v>11</v>
      </c>
      <c r="M32" s="9" t="s">
        <v>12</v>
      </c>
      <c r="N32" s="9" t="s">
        <v>13</v>
      </c>
      <c r="O32" s="57" t="s">
        <v>16</v>
      </c>
      <c r="Q32" s="56" t="s">
        <v>28</v>
      </c>
      <c r="R32" s="25" t="s">
        <v>17</v>
      </c>
      <c r="S32" s="26" t="s">
        <v>18</v>
      </c>
      <c r="T32" s="57" t="s">
        <v>19</v>
      </c>
    </row>
    <row r="33" spans="1:30" ht="25.35" customHeight="1">
      <c r="B33" s="115"/>
      <c r="C33" s="10" t="s">
        <v>20</v>
      </c>
      <c r="D33" s="10" t="s">
        <v>20</v>
      </c>
      <c r="E33" s="10" t="s">
        <v>20</v>
      </c>
      <c r="F33" s="10" t="s">
        <v>20</v>
      </c>
      <c r="G33" s="10" t="s">
        <v>20</v>
      </c>
      <c r="H33" s="10" t="s">
        <v>21</v>
      </c>
      <c r="I33" s="10" t="s">
        <v>21</v>
      </c>
      <c r="J33" s="10" t="s">
        <v>21</v>
      </c>
      <c r="K33" s="10" t="s">
        <v>21</v>
      </c>
      <c r="L33" s="10" t="s">
        <v>36</v>
      </c>
      <c r="M33" s="10" t="s">
        <v>36</v>
      </c>
      <c r="N33" s="10" t="s">
        <v>36</v>
      </c>
      <c r="O33" s="59" t="s">
        <v>36</v>
      </c>
      <c r="Q33" s="58" t="s">
        <v>29</v>
      </c>
      <c r="R33" s="27"/>
      <c r="S33" s="51" t="s">
        <v>17</v>
      </c>
      <c r="T33" s="59" t="s">
        <v>22</v>
      </c>
    </row>
    <row r="34" spans="1:30" s="30" customFormat="1" ht="25.35" customHeight="1">
      <c r="A34" s="110"/>
      <c r="B34" s="70" t="s">
        <v>57</v>
      </c>
      <c r="C34" s="48">
        <v>1671.0000000000014</v>
      </c>
      <c r="D34" s="49">
        <v>1.2729999999999999</v>
      </c>
      <c r="E34" s="50">
        <v>5</v>
      </c>
      <c r="F34" s="50">
        <v>0</v>
      </c>
      <c r="G34" s="48">
        <v>2132.1830000000018</v>
      </c>
      <c r="H34" s="49">
        <v>1.2927</v>
      </c>
      <c r="I34" s="50">
        <v>7</v>
      </c>
      <c r="J34" s="50">
        <v>0</v>
      </c>
      <c r="K34" s="48">
        <v>2167.1017000000015</v>
      </c>
      <c r="L34" s="49">
        <v>1.3003</v>
      </c>
      <c r="M34" s="50">
        <v>7</v>
      </c>
      <c r="N34" s="50">
        <v>0</v>
      </c>
      <c r="O34" s="71">
        <v>2179.8013000000019</v>
      </c>
      <c r="Q34" s="89" t="s">
        <v>37</v>
      </c>
      <c r="R34" s="88" t="s">
        <v>38</v>
      </c>
      <c r="S34" s="83" t="s">
        <v>40</v>
      </c>
      <c r="T34" s="86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s="30" customFormat="1" ht="25.35" customHeight="1">
      <c r="A35" s="110"/>
      <c r="B35" s="70" t="s">
        <v>58</v>
      </c>
      <c r="C35" s="48">
        <v>37163.539726027673</v>
      </c>
      <c r="D35" s="49">
        <v>0.25679999999999997</v>
      </c>
      <c r="E35" s="50">
        <v>761</v>
      </c>
      <c r="F35" s="50">
        <v>175</v>
      </c>
      <c r="G35" s="48">
        <v>10304.597001643906</v>
      </c>
      <c r="H35" s="49">
        <v>0.30270000000000002</v>
      </c>
      <c r="I35" s="50">
        <v>531</v>
      </c>
      <c r="J35" s="50">
        <v>171</v>
      </c>
      <c r="K35" s="48">
        <v>11780.403475068577</v>
      </c>
      <c r="L35" s="49">
        <v>0.37669999999999998</v>
      </c>
      <c r="M35" s="50">
        <v>517</v>
      </c>
      <c r="N35" s="50">
        <v>154</v>
      </c>
      <c r="O35" s="71">
        <v>14516.505414794623</v>
      </c>
      <c r="Q35" s="89" t="s">
        <v>37</v>
      </c>
      <c r="R35" s="88" t="s">
        <v>38</v>
      </c>
      <c r="S35" s="83" t="s">
        <v>40</v>
      </c>
      <c r="T35" s="86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s="30" customFormat="1" ht="25.35" customHeight="1">
      <c r="A36" s="110"/>
      <c r="B36" s="70" t="s">
        <v>59</v>
      </c>
      <c r="C36" s="48">
        <v>17394.961059054291</v>
      </c>
      <c r="D36" s="49">
        <v>0.25679999999999997</v>
      </c>
      <c r="E36" s="50">
        <v>761</v>
      </c>
      <c r="F36" s="50">
        <v>175</v>
      </c>
      <c r="G36" s="48">
        <v>5228.0259999651416</v>
      </c>
      <c r="H36" s="49">
        <v>0.30270000000000002</v>
      </c>
      <c r="I36" s="50">
        <v>531</v>
      </c>
      <c r="J36" s="50">
        <v>171</v>
      </c>
      <c r="K36" s="48">
        <v>5796.4547125757344</v>
      </c>
      <c r="L36" s="49">
        <v>0.37669999999999998</v>
      </c>
      <c r="M36" s="50">
        <v>517</v>
      </c>
      <c r="N36" s="50">
        <v>154</v>
      </c>
      <c r="O36" s="71">
        <v>7069.6818309457512</v>
      </c>
      <c r="Q36" s="89" t="s">
        <v>37</v>
      </c>
      <c r="R36" s="88" t="s">
        <v>38</v>
      </c>
      <c r="S36" s="83" t="s">
        <v>40</v>
      </c>
      <c r="T36" s="86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s="30" customFormat="1" ht="25.35" customHeight="1">
      <c r="A37" s="110"/>
      <c r="B37" s="70" t="s">
        <v>60</v>
      </c>
      <c r="C37" s="48">
        <v>19546.323806836335</v>
      </c>
      <c r="D37" s="49">
        <v>0.59160000000000001</v>
      </c>
      <c r="E37" s="50">
        <v>275</v>
      </c>
      <c r="F37" s="50">
        <v>101</v>
      </c>
      <c r="G37" s="48">
        <v>11838.605164124376</v>
      </c>
      <c r="H37" s="49">
        <v>0.61419999999999997</v>
      </c>
      <c r="I37" s="50">
        <v>300</v>
      </c>
      <c r="J37" s="50">
        <v>102</v>
      </c>
      <c r="K37" s="48">
        <v>12305.352082158877</v>
      </c>
      <c r="L37" s="49">
        <v>0.66479999999999995</v>
      </c>
      <c r="M37" s="50">
        <v>315</v>
      </c>
      <c r="N37" s="50">
        <v>93</v>
      </c>
      <c r="O37" s="71">
        <v>13309.396066784795</v>
      </c>
      <c r="Q37" s="89" t="s">
        <v>37</v>
      </c>
      <c r="R37" s="88" t="s">
        <v>38</v>
      </c>
      <c r="S37" s="83" t="s">
        <v>40</v>
      </c>
      <c r="T37" s="86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s="30" customFormat="1" ht="25.35" customHeight="1">
      <c r="A38" s="110"/>
      <c r="B38" s="70" t="s">
        <v>61</v>
      </c>
      <c r="C38" s="48">
        <v>2206.9999999999991</v>
      </c>
      <c r="D38" s="49">
        <v>1.1674</v>
      </c>
      <c r="E38" s="50">
        <v>6</v>
      </c>
      <c r="F38" s="50">
        <v>0</v>
      </c>
      <c r="G38" s="48">
        <v>2582.4517999999989</v>
      </c>
      <c r="H38" s="49">
        <v>1.1677999999999999</v>
      </c>
      <c r="I38" s="50">
        <v>51</v>
      </c>
      <c r="J38" s="50">
        <v>0</v>
      </c>
      <c r="K38" s="48">
        <v>2628.3345999999988</v>
      </c>
      <c r="L38" s="49">
        <v>1.1623000000000001</v>
      </c>
      <c r="M38" s="50">
        <v>76</v>
      </c>
      <c r="N38" s="50">
        <v>0</v>
      </c>
      <c r="O38" s="71">
        <v>2641.1960999999992</v>
      </c>
      <c r="Q38" s="89" t="s">
        <v>37</v>
      </c>
      <c r="R38" s="88" t="s">
        <v>38</v>
      </c>
      <c r="S38" s="83" t="s">
        <v>40</v>
      </c>
      <c r="T38" s="86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s="30" customFormat="1" ht="25.35" customHeight="1">
      <c r="A39" s="110"/>
      <c r="B39" s="70" t="s">
        <v>62</v>
      </c>
      <c r="C39" s="48">
        <v>4701.320110379791</v>
      </c>
      <c r="D39" s="49">
        <v>1.1674</v>
      </c>
      <c r="E39" s="50">
        <v>6</v>
      </c>
      <c r="F39" s="50">
        <v>0</v>
      </c>
      <c r="G39" s="48">
        <v>5494.3210968573676</v>
      </c>
      <c r="H39" s="49">
        <v>1.1677999999999999</v>
      </c>
      <c r="I39" s="50">
        <v>51</v>
      </c>
      <c r="J39" s="50">
        <v>0</v>
      </c>
      <c r="K39" s="48">
        <v>5541.2016249015196</v>
      </c>
      <c r="L39" s="49">
        <v>1.1623000000000001</v>
      </c>
      <c r="M39" s="50">
        <v>76</v>
      </c>
      <c r="N39" s="50">
        <v>0</v>
      </c>
      <c r="O39" s="71">
        <v>5540.3443642944312</v>
      </c>
      <c r="Q39" s="89" t="s">
        <v>37</v>
      </c>
      <c r="R39" s="88" t="s">
        <v>38</v>
      </c>
      <c r="S39" s="83" t="s">
        <v>40</v>
      </c>
      <c r="T39" s="86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s="30" customFormat="1" ht="25.35" customHeight="1">
      <c r="A40" s="110"/>
      <c r="B40" s="70" t="s">
        <v>63</v>
      </c>
      <c r="C40" s="48">
        <v>67814.834170853617</v>
      </c>
      <c r="D40" s="49"/>
      <c r="E40" s="50"/>
      <c r="F40" s="50"/>
      <c r="G40" s="48"/>
      <c r="H40" s="49"/>
      <c r="I40" s="50"/>
      <c r="J40" s="50"/>
      <c r="K40" s="48"/>
      <c r="L40" s="49"/>
      <c r="M40" s="50"/>
      <c r="N40" s="50"/>
      <c r="O40" s="71">
        <v>0</v>
      </c>
      <c r="Q40" s="89" t="s">
        <v>37</v>
      </c>
      <c r="R40" s="88" t="s">
        <v>38</v>
      </c>
      <c r="S40" s="83" t="s">
        <v>40</v>
      </c>
      <c r="T40" s="86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s="30" customFormat="1" ht="25.35" customHeight="1">
      <c r="A41" s="110"/>
      <c r="B41" s="70" t="s">
        <v>64</v>
      </c>
      <c r="C41" s="48">
        <v>340022.93999999994</v>
      </c>
      <c r="D41" s="49">
        <v>1.0032000000000001</v>
      </c>
      <c r="E41" s="50"/>
      <c r="F41" s="50"/>
      <c r="G41" s="48">
        <v>341111.013408</v>
      </c>
      <c r="H41" s="49">
        <v>0.68779999999999997</v>
      </c>
      <c r="I41" s="50"/>
      <c r="J41" s="50"/>
      <c r="K41" s="48">
        <v>233867.77813199995</v>
      </c>
      <c r="L41" s="49">
        <v>1.0366</v>
      </c>
      <c r="M41" s="50">
        <v>0</v>
      </c>
      <c r="N41" s="50">
        <v>0</v>
      </c>
      <c r="O41" s="71">
        <v>352467.77960399992</v>
      </c>
      <c r="Q41" s="89" t="s">
        <v>37</v>
      </c>
      <c r="R41" s="88" t="s">
        <v>38</v>
      </c>
      <c r="S41" s="83" t="s">
        <v>40</v>
      </c>
      <c r="T41" s="86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s="30" customFormat="1" ht="25.35" customHeight="1">
      <c r="A42" s="110"/>
      <c r="B42" s="70" t="s">
        <v>65</v>
      </c>
      <c r="C42" s="48">
        <v>6137.3600000000006</v>
      </c>
      <c r="D42" s="49">
        <v>1.0525</v>
      </c>
      <c r="E42" s="50">
        <v>266</v>
      </c>
      <c r="F42" s="50">
        <v>0</v>
      </c>
      <c r="G42" s="48">
        <v>6725.5714000000007</v>
      </c>
      <c r="H42" s="49">
        <v>1.0789</v>
      </c>
      <c r="I42" s="50">
        <v>273</v>
      </c>
      <c r="J42" s="50">
        <v>0</v>
      </c>
      <c r="K42" s="48">
        <v>6894.5977040000007</v>
      </c>
      <c r="L42" s="49">
        <v>1.1031</v>
      </c>
      <c r="M42" s="50">
        <v>283</v>
      </c>
      <c r="N42" s="50">
        <v>0</v>
      </c>
      <c r="O42" s="71">
        <v>7053.1218160000008</v>
      </c>
      <c r="Q42" s="89" t="s">
        <v>37</v>
      </c>
      <c r="R42" s="88" t="s">
        <v>38</v>
      </c>
      <c r="S42" s="83" t="s">
        <v>40</v>
      </c>
      <c r="T42" s="86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s="30" customFormat="1" ht="25.35" customHeight="1">
      <c r="A43" s="110"/>
      <c r="B43" s="70" t="s">
        <v>66</v>
      </c>
      <c r="C43" s="48">
        <v>26534.25</v>
      </c>
      <c r="D43" s="49">
        <v>0.59160000000000001</v>
      </c>
      <c r="E43" s="50">
        <v>275</v>
      </c>
      <c r="F43" s="50">
        <v>101</v>
      </c>
      <c r="G43" s="48">
        <v>15972.6623</v>
      </c>
      <c r="H43" s="49">
        <v>0.61419999999999997</v>
      </c>
      <c r="I43" s="50">
        <v>300</v>
      </c>
      <c r="J43" s="50">
        <v>102</v>
      </c>
      <c r="K43" s="48">
        <v>16597.336349999998</v>
      </c>
      <c r="L43" s="49">
        <v>0.66479999999999995</v>
      </c>
      <c r="M43" s="50">
        <v>315</v>
      </c>
      <c r="N43" s="50">
        <v>93</v>
      </c>
      <c r="O43" s="71">
        <v>17954.969399999998</v>
      </c>
      <c r="Q43" s="89" t="s">
        <v>37</v>
      </c>
      <c r="R43" s="88" t="s">
        <v>38</v>
      </c>
      <c r="S43" s="83" t="s">
        <v>40</v>
      </c>
      <c r="T43" s="86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s="30" customFormat="1" ht="25.35" customHeight="1">
      <c r="A44" s="110"/>
      <c r="B44" s="70" t="s">
        <v>67</v>
      </c>
      <c r="C44" s="48">
        <v>3660</v>
      </c>
      <c r="D44" s="49">
        <v>1.0525</v>
      </c>
      <c r="E44" s="50">
        <v>266</v>
      </c>
      <c r="F44" s="50">
        <v>0</v>
      </c>
      <c r="G44" s="48">
        <v>4118.1499999999996</v>
      </c>
      <c r="H44" s="49">
        <v>1.0789</v>
      </c>
      <c r="I44" s="50">
        <v>273</v>
      </c>
      <c r="J44" s="50">
        <v>0</v>
      </c>
      <c r="K44" s="48">
        <v>4221.7739999999994</v>
      </c>
      <c r="L44" s="49">
        <v>1.1031</v>
      </c>
      <c r="M44" s="50">
        <v>283</v>
      </c>
      <c r="N44" s="50">
        <v>0</v>
      </c>
      <c r="O44" s="71">
        <v>4320.3459999999995</v>
      </c>
      <c r="Q44" s="89" t="s">
        <v>37</v>
      </c>
      <c r="R44" s="88" t="s">
        <v>38</v>
      </c>
      <c r="S44" s="83" t="s">
        <v>40</v>
      </c>
      <c r="T44" s="86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s="30" customFormat="1" ht="25.35" customHeight="1">
      <c r="A45" s="111"/>
      <c r="B45" s="70" t="s">
        <v>68</v>
      </c>
      <c r="C45" s="48">
        <v>7431.0000000000027</v>
      </c>
      <c r="D45" s="49">
        <v>1.0525</v>
      </c>
      <c r="E45" s="50">
        <v>266</v>
      </c>
      <c r="F45" s="50">
        <v>0</v>
      </c>
      <c r="G45" s="48">
        <v>8087.1275000000032</v>
      </c>
      <c r="H45" s="49">
        <v>1.0789</v>
      </c>
      <c r="I45" s="50">
        <v>273</v>
      </c>
      <c r="J45" s="50">
        <v>0</v>
      </c>
      <c r="K45" s="48">
        <v>8290.305900000003</v>
      </c>
      <c r="L45" s="49">
        <v>1.1031</v>
      </c>
      <c r="M45" s="50">
        <v>283</v>
      </c>
      <c r="N45" s="50">
        <v>0</v>
      </c>
      <c r="O45" s="71">
        <v>8480.1361000000034</v>
      </c>
      <c r="Q45" s="89" t="s">
        <v>37</v>
      </c>
      <c r="R45" s="88" t="s">
        <v>38</v>
      </c>
      <c r="S45" s="83" t="s">
        <v>40</v>
      </c>
      <c r="T45" s="86"/>
      <c r="U45" s="31"/>
      <c r="V45" s="104"/>
      <c r="W45" s="31"/>
      <c r="X45" s="31"/>
      <c r="Y45" s="31"/>
      <c r="Z45" s="31"/>
      <c r="AA45" s="31"/>
      <c r="AB45" s="31"/>
      <c r="AC45" s="31"/>
      <c r="AD45" s="31"/>
    </row>
    <row r="46" spans="1:30" s="30" customFormat="1" ht="25.35" customHeight="1">
      <c r="A46" s="112"/>
      <c r="B46" s="70" t="s">
        <v>69</v>
      </c>
      <c r="C46" s="48">
        <v>46982.587301587671</v>
      </c>
      <c r="D46" s="49">
        <v>0.25679999999999997</v>
      </c>
      <c r="E46" s="50">
        <v>761</v>
      </c>
      <c r="F46" s="50">
        <v>175</v>
      </c>
      <c r="G46" s="48">
        <v>12826.128419047713</v>
      </c>
      <c r="H46" s="49">
        <v>0.30270000000000002</v>
      </c>
      <c r="I46" s="50">
        <v>531</v>
      </c>
      <c r="J46" s="50">
        <v>171</v>
      </c>
      <c r="K46" s="48">
        <v>14752.629176190589</v>
      </c>
      <c r="L46" s="49">
        <v>0.37669999999999998</v>
      </c>
      <c r="M46" s="50">
        <v>517</v>
      </c>
      <c r="N46" s="50">
        <v>154</v>
      </c>
      <c r="O46" s="71">
        <v>18215.340636508074</v>
      </c>
      <c r="Q46" s="89" t="s">
        <v>37</v>
      </c>
      <c r="R46" s="88" t="s">
        <v>38</v>
      </c>
      <c r="S46" s="83" t="s">
        <v>40</v>
      </c>
      <c r="T46" s="86"/>
      <c r="U46" s="31"/>
      <c r="V46" s="104"/>
      <c r="W46" s="31"/>
      <c r="X46" s="31"/>
      <c r="Y46" s="31"/>
      <c r="Z46" s="31"/>
      <c r="AA46" s="31"/>
      <c r="AB46" s="31"/>
      <c r="AC46" s="31"/>
      <c r="AD46" s="31"/>
    </row>
    <row r="47" spans="1:30" s="30" customFormat="1" ht="25.35" customHeight="1">
      <c r="A47" s="105"/>
      <c r="B47" s="70" t="s">
        <v>70</v>
      </c>
      <c r="C47" s="48">
        <v>4853889.648628979</v>
      </c>
      <c r="D47" s="49">
        <v>0.20099242381156626</v>
      </c>
      <c r="E47" s="50">
        <v>597660.95460818987</v>
      </c>
      <c r="F47" s="50"/>
      <c r="G47" s="48">
        <v>1573256</v>
      </c>
      <c r="H47" s="49">
        <v>0.21146506968072507</v>
      </c>
      <c r="I47" s="50">
        <v>628801.88723012281</v>
      </c>
      <c r="J47" s="50"/>
      <c r="K47" s="48">
        <v>1655230</v>
      </c>
      <c r="L47" s="49">
        <v>0.21310161382827955</v>
      </c>
      <c r="M47" s="50">
        <v>633668.23253278376</v>
      </c>
      <c r="N47" s="50"/>
      <c r="O47" s="71">
        <v>1668039.95</v>
      </c>
      <c r="Q47" s="89" t="s">
        <v>37</v>
      </c>
      <c r="R47" s="100">
        <v>35289</v>
      </c>
      <c r="S47" s="83" t="s">
        <v>40</v>
      </c>
      <c r="T47" s="86"/>
      <c r="U47" s="31"/>
      <c r="V47" s="106"/>
      <c r="W47" s="31"/>
      <c r="X47" s="31"/>
      <c r="Y47" s="31"/>
      <c r="Z47" s="31"/>
      <c r="AA47" s="31"/>
      <c r="AB47" s="31"/>
      <c r="AC47" s="31"/>
      <c r="AD47" s="31"/>
    </row>
    <row r="48" spans="1:30" s="30" customFormat="1" ht="25.35" customHeight="1">
      <c r="A48" s="112"/>
      <c r="B48" s="70" t="s">
        <v>71</v>
      </c>
      <c r="C48" s="48">
        <v>8245863.4278888898</v>
      </c>
      <c r="D48" s="49">
        <v>0.21639116504752171</v>
      </c>
      <c r="E48" s="50">
        <v>3936911.3560163714</v>
      </c>
      <c r="F48" s="50"/>
      <c r="G48" s="48">
        <v>5721243.3499999996</v>
      </c>
      <c r="H48" s="49">
        <v>0.20988041792827095</v>
      </c>
      <c r="I48" s="50">
        <v>3818458.1175752347</v>
      </c>
      <c r="J48" s="50"/>
      <c r="K48" s="48">
        <v>5549103.3799999999</v>
      </c>
      <c r="L48" s="49">
        <v>0.20407079073408152</v>
      </c>
      <c r="M48" s="50">
        <v>3712760.7002615333</v>
      </c>
      <c r="N48" s="50"/>
      <c r="O48" s="71">
        <v>5395500.5702760629</v>
      </c>
      <c r="Q48" s="89" t="s">
        <v>37</v>
      </c>
      <c r="R48" s="101">
        <v>1961</v>
      </c>
      <c r="S48" s="83" t="s">
        <v>40</v>
      </c>
      <c r="T48" s="86"/>
      <c r="U48" s="31"/>
      <c r="V48" s="104"/>
      <c r="W48" s="31"/>
      <c r="X48" s="31"/>
      <c r="Y48" s="31"/>
      <c r="Z48" s="31"/>
      <c r="AA48" s="31"/>
      <c r="AB48" s="31"/>
      <c r="AC48" s="31"/>
      <c r="AD48" s="31"/>
    </row>
    <row r="49" spans="1:30" s="30" customFormat="1" ht="25.35" customHeight="1">
      <c r="A49" s="111"/>
      <c r="B49" s="70" t="s">
        <v>72</v>
      </c>
      <c r="C49" s="48">
        <v>45472.178495324595</v>
      </c>
      <c r="D49" s="49">
        <v>0.25679999999999997</v>
      </c>
      <c r="E49" s="50">
        <v>761</v>
      </c>
      <c r="F49" s="50">
        <v>175</v>
      </c>
      <c r="G49" s="48">
        <v>12438.255437599355</v>
      </c>
      <c r="H49" s="49">
        <v>0.30270000000000002</v>
      </c>
      <c r="I49" s="50">
        <v>531</v>
      </c>
      <c r="J49" s="50">
        <v>171</v>
      </c>
      <c r="K49" s="48">
        <v>14295.428430534756</v>
      </c>
      <c r="L49" s="49">
        <v>0.37669999999999998</v>
      </c>
      <c r="M49" s="50">
        <v>517</v>
      </c>
      <c r="N49" s="50">
        <v>154</v>
      </c>
      <c r="O49" s="71">
        <v>17646.369639188775</v>
      </c>
      <c r="Q49" s="89" t="s">
        <v>37</v>
      </c>
      <c r="R49" s="100">
        <v>41941</v>
      </c>
      <c r="S49" s="83" t="s">
        <v>40</v>
      </c>
      <c r="T49" s="86"/>
      <c r="U49" s="31"/>
      <c r="V49" s="104"/>
      <c r="W49" s="31"/>
      <c r="X49" s="31"/>
      <c r="Y49" s="31"/>
      <c r="Z49" s="31"/>
      <c r="AA49" s="31"/>
      <c r="AB49" s="31"/>
      <c r="AC49" s="31"/>
      <c r="AD49" s="31"/>
    </row>
    <row r="50" spans="1:30" s="30" customFormat="1" ht="25.35" customHeight="1">
      <c r="A50" s="110"/>
      <c r="B50" s="70" t="s">
        <v>73</v>
      </c>
      <c r="C50" s="48">
        <v>0</v>
      </c>
      <c r="D50" s="49">
        <v>0.25679999999999997</v>
      </c>
      <c r="E50" s="50">
        <v>761</v>
      </c>
      <c r="F50" s="50">
        <v>175</v>
      </c>
      <c r="G50" s="48">
        <v>761</v>
      </c>
      <c r="H50" s="49">
        <v>0.30270000000000002</v>
      </c>
      <c r="I50" s="50">
        <v>531</v>
      </c>
      <c r="J50" s="50">
        <v>171</v>
      </c>
      <c r="K50" s="48">
        <v>531</v>
      </c>
      <c r="L50" s="49">
        <v>0.37669999999999998</v>
      </c>
      <c r="M50" s="50">
        <v>517</v>
      </c>
      <c r="N50" s="50">
        <v>154</v>
      </c>
      <c r="O50" s="71">
        <v>517</v>
      </c>
      <c r="Q50" s="89" t="s">
        <v>37</v>
      </c>
      <c r="R50" s="100">
        <v>40080</v>
      </c>
      <c r="S50" s="83" t="s">
        <v>40</v>
      </c>
      <c r="T50" s="86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s="30" customFormat="1" ht="25.35" customHeight="1">
      <c r="A51" s="110"/>
      <c r="B51" s="70" t="s">
        <v>74</v>
      </c>
      <c r="C51" s="48">
        <v>21934.386279555973</v>
      </c>
      <c r="D51" s="49">
        <v>0.59160000000000001</v>
      </c>
      <c r="E51" s="50">
        <v>275</v>
      </c>
      <c r="F51" s="50">
        <v>101</v>
      </c>
      <c r="G51" s="48">
        <v>13251.382922985315</v>
      </c>
      <c r="H51" s="49">
        <v>0.61419999999999997</v>
      </c>
      <c r="I51" s="50">
        <v>300</v>
      </c>
      <c r="J51" s="50">
        <v>102</v>
      </c>
      <c r="K51" s="48">
        <v>13772.100052903277</v>
      </c>
      <c r="L51" s="49">
        <v>0.66479999999999995</v>
      </c>
      <c r="M51" s="50">
        <v>315</v>
      </c>
      <c r="N51" s="50">
        <v>93</v>
      </c>
      <c r="O51" s="71">
        <v>14896.979998648809</v>
      </c>
      <c r="Q51" s="89" t="s">
        <v>37</v>
      </c>
      <c r="R51" s="100">
        <v>41878</v>
      </c>
      <c r="S51" s="83" t="s">
        <v>40</v>
      </c>
      <c r="T51" s="86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s="30" customFormat="1" ht="25.35" customHeight="1">
      <c r="A52" s="110"/>
      <c r="B52" s="70" t="s">
        <v>75</v>
      </c>
      <c r="C52" s="48">
        <v>153.12733723238026</v>
      </c>
      <c r="D52" s="49">
        <v>0.25679999999999997</v>
      </c>
      <c r="E52" s="50">
        <v>761</v>
      </c>
      <c r="F52" s="50">
        <v>175</v>
      </c>
      <c r="G52" s="48">
        <v>800.32310020127522</v>
      </c>
      <c r="H52" s="49">
        <v>0.30270000000000002</v>
      </c>
      <c r="I52" s="50">
        <v>531</v>
      </c>
      <c r="J52" s="50">
        <v>171</v>
      </c>
      <c r="K52" s="48">
        <v>577.35164498024153</v>
      </c>
      <c r="L52" s="49">
        <v>0.37669999999999998</v>
      </c>
      <c r="M52" s="50">
        <v>517</v>
      </c>
      <c r="N52" s="50">
        <v>154</v>
      </c>
      <c r="O52" s="71">
        <v>574.68306793543763</v>
      </c>
      <c r="Q52" s="90" t="s">
        <v>37</v>
      </c>
      <c r="R52" s="100">
        <v>39367</v>
      </c>
      <c r="S52" s="83" t="s">
        <v>40</v>
      </c>
      <c r="T52" s="9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s="30" customFormat="1" ht="25.35" customHeight="1">
      <c r="A53" s="110"/>
      <c r="B53" s="70" t="s">
        <v>76</v>
      </c>
      <c r="C53" s="48">
        <v>71836.121965866376</v>
      </c>
      <c r="D53" s="49">
        <v>0.25679999999999997</v>
      </c>
      <c r="E53" s="50">
        <v>761</v>
      </c>
      <c r="F53" s="50">
        <v>175</v>
      </c>
      <c r="G53" s="48">
        <v>19208.516120834483</v>
      </c>
      <c r="H53" s="49">
        <v>0.30270000000000002</v>
      </c>
      <c r="I53" s="50">
        <v>531</v>
      </c>
      <c r="J53" s="50">
        <v>171</v>
      </c>
      <c r="K53" s="48">
        <v>22275.794119067752</v>
      </c>
      <c r="L53" s="49">
        <v>0.37669999999999998</v>
      </c>
      <c r="M53" s="50">
        <v>517</v>
      </c>
      <c r="N53" s="50">
        <v>154</v>
      </c>
      <c r="O53" s="71">
        <v>27577.667144541861</v>
      </c>
      <c r="Q53" s="90" t="s">
        <v>37</v>
      </c>
      <c r="R53" s="100">
        <v>39367</v>
      </c>
      <c r="S53" s="83" t="s">
        <v>40</v>
      </c>
      <c r="T53" s="9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s="30" customFormat="1" ht="25.35" customHeight="1">
      <c r="A54" s="110"/>
      <c r="B54" s="70" t="s">
        <v>77</v>
      </c>
      <c r="C54" s="48">
        <v>32228.116189846809</v>
      </c>
      <c r="D54" s="49">
        <v>0.59160000000000001</v>
      </c>
      <c r="E54" s="50">
        <v>275</v>
      </c>
      <c r="F54" s="50">
        <v>101</v>
      </c>
      <c r="G54" s="48">
        <v>19341.153537913371</v>
      </c>
      <c r="H54" s="49">
        <v>0.61419999999999997</v>
      </c>
      <c r="I54" s="50">
        <v>300</v>
      </c>
      <c r="J54" s="50">
        <v>102</v>
      </c>
      <c r="K54" s="48">
        <v>20094.50896380391</v>
      </c>
      <c r="L54" s="49">
        <v>0.66479999999999995</v>
      </c>
      <c r="M54" s="50">
        <v>315</v>
      </c>
      <c r="N54" s="50">
        <v>93</v>
      </c>
      <c r="O54" s="71">
        <v>21740.251643010157</v>
      </c>
      <c r="Q54" s="90" t="s">
        <v>37</v>
      </c>
      <c r="R54" s="100">
        <v>41101</v>
      </c>
      <c r="S54" s="83" t="s">
        <v>40</v>
      </c>
      <c r="T54" s="9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16" customFormat="1" ht="25.35" customHeight="1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  <c r="Q55" s="125"/>
      <c r="R55" s="126"/>
      <c r="S55" s="126"/>
      <c r="T55" s="127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ht="25.35" customHeight="1">
      <c r="B56" s="72"/>
      <c r="C56" s="11"/>
      <c r="D56" s="12"/>
      <c r="E56" s="11"/>
      <c r="F56" s="11"/>
      <c r="G56" s="11"/>
      <c r="H56" s="12"/>
      <c r="I56" s="11"/>
      <c r="J56" s="11"/>
      <c r="K56" s="11"/>
      <c r="L56" s="12"/>
      <c r="M56" s="11"/>
      <c r="N56" s="11"/>
      <c r="O56" s="73"/>
      <c r="Q56" s="62"/>
      <c r="R56" s="33"/>
      <c r="S56" s="33"/>
      <c r="T56" s="63"/>
    </row>
    <row r="57" spans="1:30" ht="25.35" customHeight="1">
      <c r="B57" s="64" t="s">
        <v>23</v>
      </c>
      <c r="C57" s="13">
        <f>SUM(C34:C54)</f>
        <v>13852644.122960435</v>
      </c>
      <c r="D57" s="14"/>
      <c r="E57" s="15"/>
      <c r="F57" s="15"/>
      <c r="G57" s="13">
        <f>SUM(G34:G54)</f>
        <v>7786720.8182091722</v>
      </c>
      <c r="H57" s="14"/>
      <c r="I57" s="15"/>
      <c r="J57" s="15"/>
      <c r="K57" s="13">
        <f>SUM(K34:K54)</f>
        <v>7600722.8326681843</v>
      </c>
      <c r="L57" s="14"/>
      <c r="M57" s="15"/>
      <c r="N57" s="15"/>
      <c r="O57" s="74">
        <f>SUM(O34:O54)</f>
        <v>7600242.0904027158</v>
      </c>
      <c r="Q57" s="64"/>
      <c r="R57" s="35"/>
      <c r="S57" s="35"/>
      <c r="T57" s="65"/>
    </row>
    <row r="58" spans="1:30" ht="25.35" customHeight="1" thickBot="1">
      <c r="B58" s="66"/>
      <c r="C58" s="75"/>
      <c r="D58" s="76"/>
      <c r="E58" s="75"/>
      <c r="F58" s="75"/>
      <c r="G58" s="75"/>
      <c r="H58" s="76"/>
      <c r="I58" s="75"/>
      <c r="J58" s="75"/>
      <c r="K58" s="75"/>
      <c r="L58" s="76"/>
      <c r="M58" s="75"/>
      <c r="N58" s="75"/>
      <c r="O58" s="77"/>
      <c r="Q58" s="66"/>
      <c r="R58" s="67"/>
      <c r="S58" s="67"/>
      <c r="T58" s="68"/>
    </row>
    <row r="60" spans="1:30" ht="25.35" customHeight="1">
      <c r="B60" s="1" t="s">
        <v>32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30" ht="25.35" customHeight="1" thickBot="1">
      <c r="B61" s="8" t="s">
        <v>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R61" s="8" t="s">
        <v>1</v>
      </c>
    </row>
    <row r="62" spans="1:30" ht="25.35" customHeight="1">
      <c r="B62" s="113" t="s">
        <v>33</v>
      </c>
      <c r="C62" s="69" t="s">
        <v>2</v>
      </c>
      <c r="D62" s="69" t="s">
        <v>3</v>
      </c>
      <c r="E62" s="69" t="s">
        <v>4</v>
      </c>
      <c r="F62" s="69" t="s">
        <v>5</v>
      </c>
      <c r="G62" s="69" t="s">
        <v>6</v>
      </c>
      <c r="H62" s="69" t="s">
        <v>3</v>
      </c>
      <c r="I62" s="69" t="s">
        <v>4</v>
      </c>
      <c r="J62" s="69" t="s">
        <v>5</v>
      </c>
      <c r="K62" s="69" t="s">
        <v>6</v>
      </c>
      <c r="L62" s="69" t="s">
        <v>3</v>
      </c>
      <c r="M62" s="69" t="s">
        <v>4</v>
      </c>
      <c r="N62" s="69" t="s">
        <v>5</v>
      </c>
      <c r="O62" s="55" t="s">
        <v>6</v>
      </c>
      <c r="Q62" s="36"/>
      <c r="R62" s="22" t="s">
        <v>7</v>
      </c>
      <c r="S62" s="23" t="s">
        <v>8</v>
      </c>
      <c r="T62" s="24" t="s">
        <v>9</v>
      </c>
    </row>
    <row r="63" spans="1:30" ht="25.35" customHeight="1">
      <c r="B63" s="114"/>
      <c r="C63" s="9" t="s">
        <v>10</v>
      </c>
      <c r="D63" s="9" t="s">
        <v>11</v>
      </c>
      <c r="E63" s="9" t="s">
        <v>12</v>
      </c>
      <c r="F63" s="9" t="s">
        <v>13</v>
      </c>
      <c r="G63" s="9" t="s">
        <v>14</v>
      </c>
      <c r="H63" s="9" t="s">
        <v>11</v>
      </c>
      <c r="I63" s="9" t="s">
        <v>12</v>
      </c>
      <c r="J63" s="9" t="s">
        <v>13</v>
      </c>
      <c r="K63" s="9" t="s">
        <v>15</v>
      </c>
      <c r="L63" s="9" t="s">
        <v>11</v>
      </c>
      <c r="M63" s="9" t="s">
        <v>12</v>
      </c>
      <c r="N63" s="9" t="s">
        <v>13</v>
      </c>
      <c r="O63" s="57" t="s">
        <v>16</v>
      </c>
      <c r="Q63" s="36"/>
      <c r="R63" s="25" t="s">
        <v>17</v>
      </c>
      <c r="S63" s="26" t="s">
        <v>18</v>
      </c>
      <c r="T63" s="9" t="s">
        <v>19</v>
      </c>
    </row>
    <row r="64" spans="1:30" ht="25.35" customHeight="1">
      <c r="B64" s="115"/>
      <c r="C64" s="10" t="s">
        <v>20</v>
      </c>
      <c r="D64" s="10" t="s">
        <v>20</v>
      </c>
      <c r="E64" s="10" t="s">
        <v>20</v>
      </c>
      <c r="F64" s="10" t="s">
        <v>20</v>
      </c>
      <c r="G64" s="10" t="s">
        <v>20</v>
      </c>
      <c r="H64" s="10" t="s">
        <v>21</v>
      </c>
      <c r="I64" s="10" t="s">
        <v>21</v>
      </c>
      <c r="J64" s="10" t="s">
        <v>21</v>
      </c>
      <c r="K64" s="10" t="s">
        <v>21</v>
      </c>
      <c r="L64" s="10" t="s">
        <v>36</v>
      </c>
      <c r="M64" s="10" t="s">
        <v>36</v>
      </c>
      <c r="N64" s="10" t="s">
        <v>36</v>
      </c>
      <c r="O64" s="59" t="s">
        <v>36</v>
      </c>
      <c r="Q64" s="37"/>
      <c r="R64" s="95"/>
      <c r="S64" s="26" t="s">
        <v>17</v>
      </c>
      <c r="T64" s="9" t="s">
        <v>22</v>
      </c>
    </row>
    <row r="65" spans="1:34" s="16" customFormat="1" ht="25.35" customHeight="1">
      <c r="B65" s="78" t="s">
        <v>85</v>
      </c>
      <c r="C65" s="83"/>
      <c r="D65" s="84"/>
      <c r="E65" s="85">
        <v>304384</v>
      </c>
      <c r="F65" s="85"/>
      <c r="G65" s="83">
        <v>304384</v>
      </c>
      <c r="H65" s="84"/>
      <c r="I65" s="85">
        <v>303325</v>
      </c>
      <c r="J65" s="85"/>
      <c r="K65" s="83">
        <v>303325</v>
      </c>
      <c r="L65" s="84"/>
      <c r="M65" s="85">
        <v>298655</v>
      </c>
      <c r="N65" s="85"/>
      <c r="O65" s="86">
        <v>298655</v>
      </c>
      <c r="Q65" s="38"/>
      <c r="R65" s="94">
        <v>42095</v>
      </c>
      <c r="S65" s="85" t="s">
        <v>39</v>
      </c>
      <c r="T65" s="96">
        <v>43891</v>
      </c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4" s="16" customFormat="1" ht="25.35" customHeight="1">
      <c r="B66" s="78"/>
      <c r="C66" s="83"/>
      <c r="D66" s="84"/>
      <c r="E66" s="85"/>
      <c r="F66" s="85"/>
      <c r="G66" s="83"/>
      <c r="H66" s="84"/>
      <c r="I66" s="85"/>
      <c r="J66" s="85"/>
      <c r="K66" s="83"/>
      <c r="L66" s="84"/>
      <c r="M66" s="85"/>
      <c r="N66" s="85"/>
      <c r="O66" s="86"/>
      <c r="Q66" s="38"/>
      <c r="R66" s="94"/>
      <c r="S66" s="85"/>
      <c r="T66" s="96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4" s="16" customFormat="1" ht="25.35" customHeight="1">
      <c r="B67" s="78"/>
      <c r="C67" s="83"/>
      <c r="D67" s="84"/>
      <c r="E67" s="85"/>
      <c r="F67" s="85"/>
      <c r="G67" s="83"/>
      <c r="H67" s="84"/>
      <c r="I67" s="85"/>
      <c r="J67" s="85"/>
      <c r="K67" s="83"/>
      <c r="L67" s="84"/>
      <c r="M67" s="85"/>
      <c r="N67" s="85"/>
      <c r="O67" s="86"/>
      <c r="Q67" s="38"/>
      <c r="R67" s="94"/>
      <c r="S67" s="85"/>
      <c r="T67" s="96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4" s="16" customFormat="1" ht="25.35" customHeight="1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Q68" s="38"/>
      <c r="R68" s="119"/>
      <c r="S68" s="120"/>
      <c r="T68" s="121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29"/>
      <c r="AF68" s="29"/>
      <c r="AG68" s="29"/>
      <c r="AH68" s="29"/>
    </row>
    <row r="69" spans="1:34" ht="25.35" customHeight="1">
      <c r="B69" s="72"/>
      <c r="C69" s="11"/>
      <c r="D69" s="12"/>
      <c r="E69" s="11"/>
      <c r="F69" s="11"/>
      <c r="G69" s="11"/>
      <c r="H69" s="12"/>
      <c r="I69" s="11"/>
      <c r="J69" s="11"/>
      <c r="K69" s="11"/>
      <c r="L69" s="12"/>
      <c r="M69" s="11"/>
      <c r="N69" s="11"/>
      <c r="O69" s="73"/>
      <c r="Q69" s="43"/>
      <c r="R69" s="32"/>
      <c r="S69" s="33"/>
      <c r="T69" s="97"/>
      <c r="AE69" s="21"/>
      <c r="AF69" s="21"/>
      <c r="AG69" s="21"/>
      <c r="AH69" s="21"/>
    </row>
    <row r="70" spans="1:34" ht="25.35" customHeight="1" thickBot="1">
      <c r="B70" s="80" t="s">
        <v>23</v>
      </c>
      <c r="C70" s="81">
        <f>SUM(C67:C67)</f>
        <v>0</v>
      </c>
      <c r="D70" s="76"/>
      <c r="E70" s="75"/>
      <c r="F70" s="75"/>
      <c r="G70" s="81">
        <f>SUM(G67:G67)</f>
        <v>0</v>
      </c>
      <c r="H70" s="76"/>
      <c r="I70" s="75"/>
      <c r="J70" s="75"/>
      <c r="K70" s="81">
        <f>SUM(K67:K67)</f>
        <v>0</v>
      </c>
      <c r="L70" s="76"/>
      <c r="M70" s="75"/>
      <c r="N70" s="75"/>
      <c r="O70" s="82">
        <f>SUM(O67:O67)</f>
        <v>0</v>
      </c>
      <c r="Q70" s="44"/>
      <c r="R70" s="34"/>
      <c r="S70" s="35"/>
      <c r="T70" s="98"/>
    </row>
    <row r="71" spans="1:34" ht="25.35" customHeight="1">
      <c r="B71" s="17"/>
      <c r="C71" s="18"/>
      <c r="D71" s="19"/>
      <c r="E71" s="18"/>
      <c r="F71" s="18"/>
      <c r="G71" s="18"/>
      <c r="H71" s="19"/>
      <c r="I71" s="18"/>
      <c r="J71" s="18"/>
      <c r="K71" s="18"/>
      <c r="L71" s="19"/>
      <c r="M71" s="18"/>
      <c r="N71" s="18"/>
      <c r="O71" s="20"/>
      <c r="Q71" s="45"/>
      <c r="R71" s="107"/>
      <c r="S71" s="108"/>
      <c r="T71" s="109"/>
    </row>
    <row r="73" spans="1:34" ht="25.35" customHeight="1">
      <c r="B73" s="1" t="s">
        <v>34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34" ht="25.35" customHeight="1" thickBot="1">
      <c r="B74" s="8" t="s">
        <v>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8"/>
      <c r="R74" s="8" t="s">
        <v>1</v>
      </c>
    </row>
    <row r="75" spans="1:34" ht="25.35" customHeight="1">
      <c r="B75" s="113" t="s">
        <v>35</v>
      </c>
      <c r="C75" s="69" t="s">
        <v>2</v>
      </c>
      <c r="D75" s="69" t="s">
        <v>3</v>
      </c>
      <c r="E75" s="69" t="s">
        <v>4</v>
      </c>
      <c r="F75" s="69" t="s">
        <v>5</v>
      </c>
      <c r="G75" s="69" t="s">
        <v>6</v>
      </c>
      <c r="H75" s="69" t="s">
        <v>3</v>
      </c>
      <c r="I75" s="69" t="s">
        <v>4</v>
      </c>
      <c r="J75" s="69" t="s">
        <v>5</v>
      </c>
      <c r="K75" s="69" t="s">
        <v>6</v>
      </c>
      <c r="L75" s="69" t="s">
        <v>3</v>
      </c>
      <c r="M75" s="69" t="s">
        <v>4</v>
      </c>
      <c r="N75" s="69" t="s">
        <v>5</v>
      </c>
      <c r="O75" s="55" t="s">
        <v>6</v>
      </c>
      <c r="R75" s="22" t="s">
        <v>7</v>
      </c>
      <c r="S75" s="23" t="s">
        <v>8</v>
      </c>
      <c r="T75" s="24" t="s">
        <v>9</v>
      </c>
    </row>
    <row r="76" spans="1:34" ht="25.35" customHeight="1">
      <c r="B76" s="114"/>
      <c r="C76" s="9" t="s">
        <v>10</v>
      </c>
      <c r="D76" s="9" t="s">
        <v>11</v>
      </c>
      <c r="E76" s="9" t="s">
        <v>12</v>
      </c>
      <c r="F76" s="9" t="s">
        <v>13</v>
      </c>
      <c r="G76" s="9" t="s">
        <v>14</v>
      </c>
      <c r="H76" s="9" t="s">
        <v>11</v>
      </c>
      <c r="I76" s="9" t="s">
        <v>12</v>
      </c>
      <c r="J76" s="9" t="s">
        <v>13</v>
      </c>
      <c r="K76" s="9" t="s">
        <v>15</v>
      </c>
      <c r="L76" s="9" t="s">
        <v>11</v>
      </c>
      <c r="M76" s="9" t="s">
        <v>12</v>
      </c>
      <c r="N76" s="9" t="s">
        <v>13</v>
      </c>
      <c r="O76" s="57" t="s">
        <v>16</v>
      </c>
      <c r="R76" s="25" t="s">
        <v>17</v>
      </c>
      <c r="S76" s="26" t="s">
        <v>18</v>
      </c>
      <c r="T76" s="9" t="s">
        <v>19</v>
      </c>
    </row>
    <row r="77" spans="1:34" ht="25.35" customHeight="1">
      <c r="B77" s="115"/>
      <c r="C77" s="10" t="s">
        <v>20</v>
      </c>
      <c r="D77" s="10" t="s">
        <v>20</v>
      </c>
      <c r="E77" s="10" t="s">
        <v>20</v>
      </c>
      <c r="F77" s="10" t="s">
        <v>20</v>
      </c>
      <c r="G77" s="10" t="s">
        <v>20</v>
      </c>
      <c r="H77" s="10" t="s">
        <v>21</v>
      </c>
      <c r="I77" s="10" t="s">
        <v>21</v>
      </c>
      <c r="J77" s="10" t="s">
        <v>21</v>
      </c>
      <c r="K77" s="10" t="s">
        <v>21</v>
      </c>
      <c r="L77" s="10" t="s">
        <v>36</v>
      </c>
      <c r="M77" s="10" t="s">
        <v>36</v>
      </c>
      <c r="N77" s="10" t="s">
        <v>36</v>
      </c>
      <c r="O77" s="59" t="s">
        <v>36</v>
      </c>
      <c r="R77" s="27"/>
      <c r="S77" s="28" t="s">
        <v>17</v>
      </c>
      <c r="T77" s="10" t="s">
        <v>22</v>
      </c>
    </row>
    <row r="78" spans="1:34" s="30" customFormat="1" ht="25.35" customHeight="1">
      <c r="A78" s="110"/>
      <c r="B78" s="70" t="s">
        <v>78</v>
      </c>
      <c r="C78" s="83">
        <v>47252</v>
      </c>
      <c r="D78" s="84">
        <v>1.3411999999999999</v>
      </c>
      <c r="E78" s="85">
        <v>48</v>
      </c>
      <c r="F78" s="85"/>
      <c r="G78" s="83">
        <v>63422.382399999995</v>
      </c>
      <c r="H78" s="84">
        <v>1.3801000000000001</v>
      </c>
      <c r="I78" s="85">
        <v>202</v>
      </c>
      <c r="J78" s="85"/>
      <c r="K78" s="83">
        <v>65414.485200000003</v>
      </c>
      <c r="L78" s="84">
        <v>1.4259999999999999</v>
      </c>
      <c r="M78" s="85">
        <v>241</v>
      </c>
      <c r="N78" s="85"/>
      <c r="O78" s="86">
        <v>67622.351999999999</v>
      </c>
      <c r="R78" s="87">
        <v>39463</v>
      </c>
      <c r="S78" s="85" t="s">
        <v>41</v>
      </c>
      <c r="T78" s="103">
        <v>2033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4" s="30" customFormat="1" ht="25.35" customHeight="1">
      <c r="A79" s="110"/>
      <c r="B79" s="70" t="s">
        <v>79</v>
      </c>
      <c r="C79" s="83"/>
      <c r="D79" s="84"/>
      <c r="E79" s="85">
        <v>1573180</v>
      </c>
      <c r="F79" s="85"/>
      <c r="G79" s="83">
        <v>1573180</v>
      </c>
      <c r="H79" s="84"/>
      <c r="I79" s="85">
        <v>1944520</v>
      </c>
      <c r="J79" s="85"/>
      <c r="K79" s="83">
        <v>1944520</v>
      </c>
      <c r="L79" s="84"/>
      <c r="M79" s="85">
        <v>1936328</v>
      </c>
      <c r="N79" s="85"/>
      <c r="O79" s="86">
        <v>1936328</v>
      </c>
      <c r="R79" s="94">
        <v>42095</v>
      </c>
      <c r="S79" s="85" t="s">
        <v>39</v>
      </c>
      <c r="T79" s="96">
        <v>43891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4" s="30" customFormat="1" ht="25.35" customHeight="1">
      <c r="A80" s="110"/>
      <c r="B80" s="70" t="s">
        <v>80</v>
      </c>
      <c r="C80" s="83"/>
      <c r="D80" s="84"/>
      <c r="E80" s="85">
        <v>116650</v>
      </c>
      <c r="F80" s="85"/>
      <c r="G80" s="83">
        <v>116650</v>
      </c>
      <c r="H80" s="84"/>
      <c r="I80" s="85">
        <v>112548</v>
      </c>
      <c r="J80" s="85"/>
      <c r="K80" s="83">
        <v>112548</v>
      </c>
      <c r="L80" s="84"/>
      <c r="M80" s="85">
        <v>113439</v>
      </c>
      <c r="N80" s="85"/>
      <c r="O80" s="86">
        <v>113439</v>
      </c>
      <c r="R80" s="94">
        <v>42095</v>
      </c>
      <c r="S80" s="85" t="s">
        <v>39</v>
      </c>
      <c r="T80" s="96">
        <v>43891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s="30" customFormat="1" ht="25.35" customHeight="1">
      <c r="A81" s="110"/>
      <c r="B81" s="70" t="s">
        <v>81</v>
      </c>
      <c r="C81" s="83">
        <v>71906</v>
      </c>
      <c r="D81" s="84">
        <v>1.2311000000000001</v>
      </c>
      <c r="E81" s="85">
        <v>4171</v>
      </c>
      <c r="F81" s="85"/>
      <c r="G81" s="83">
        <v>92694.476600000009</v>
      </c>
      <c r="H81" s="84">
        <v>1.2774000000000001</v>
      </c>
      <c r="I81" s="85">
        <v>2770</v>
      </c>
      <c r="J81" s="85"/>
      <c r="K81" s="83">
        <v>94622.724400000006</v>
      </c>
      <c r="L81" s="84">
        <v>1.3159000000000001</v>
      </c>
      <c r="M81" s="85">
        <v>2718</v>
      </c>
      <c r="N81" s="85"/>
      <c r="O81" s="86">
        <v>97310.1054</v>
      </c>
      <c r="R81" s="87">
        <v>39367</v>
      </c>
      <c r="S81" s="85" t="s">
        <v>41</v>
      </c>
      <c r="T81" s="103">
        <v>2032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s="30" customFormat="1" ht="25.35" customHeight="1">
      <c r="A82" s="110"/>
      <c r="B82" s="70" t="s">
        <v>82</v>
      </c>
      <c r="C82" s="83">
        <v>83308</v>
      </c>
      <c r="D82" s="84">
        <v>1.3411999999999999</v>
      </c>
      <c r="E82" s="85">
        <v>48</v>
      </c>
      <c r="F82" s="85"/>
      <c r="G82" s="83">
        <v>111780.6896</v>
      </c>
      <c r="H82" s="84">
        <v>1.3801000000000001</v>
      </c>
      <c r="I82" s="85">
        <v>202</v>
      </c>
      <c r="J82" s="85"/>
      <c r="K82" s="83">
        <v>115175.3708</v>
      </c>
      <c r="L82" s="84">
        <v>1.4259999999999999</v>
      </c>
      <c r="M82" s="85">
        <v>241</v>
      </c>
      <c r="N82" s="85"/>
      <c r="O82" s="86">
        <v>119038.208</v>
      </c>
      <c r="R82" s="87">
        <v>40080</v>
      </c>
      <c r="S82" s="85" t="s">
        <v>41</v>
      </c>
      <c r="T82" s="103">
        <v>2034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30" customFormat="1" ht="25.35" customHeight="1">
      <c r="A83" s="110"/>
      <c r="B83" s="70" t="s">
        <v>83</v>
      </c>
      <c r="C83" s="39">
        <v>32638</v>
      </c>
      <c r="D83" s="40">
        <v>1.3411999999999999</v>
      </c>
      <c r="E83" s="41">
        <v>48</v>
      </c>
      <c r="F83" s="41"/>
      <c r="G83" s="39">
        <v>43822.085599999999</v>
      </c>
      <c r="H83" s="40">
        <v>1.3801000000000001</v>
      </c>
      <c r="I83" s="41">
        <v>202</v>
      </c>
      <c r="J83" s="41"/>
      <c r="K83" s="39">
        <v>45245.703800000003</v>
      </c>
      <c r="L83" s="40">
        <v>1.4259999999999999</v>
      </c>
      <c r="M83" s="41">
        <v>241</v>
      </c>
      <c r="N83" s="41"/>
      <c r="O83" s="79">
        <v>46782.788</v>
      </c>
      <c r="R83" s="87">
        <v>41592</v>
      </c>
      <c r="S83" s="85" t="s">
        <v>41</v>
      </c>
      <c r="T83" s="103">
        <v>2038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30" customFormat="1" ht="25.35" customHeight="1">
      <c r="A84" s="110"/>
      <c r="B84" s="70" t="s">
        <v>84</v>
      </c>
      <c r="C84" s="39">
        <v>38189</v>
      </c>
      <c r="D84" s="40">
        <v>1.3411999999999999</v>
      </c>
      <c r="E84" s="41">
        <v>48</v>
      </c>
      <c r="F84" s="41"/>
      <c r="G84" s="39">
        <v>51267.086799999997</v>
      </c>
      <c r="H84" s="40">
        <v>1.3801000000000001</v>
      </c>
      <c r="I84" s="41">
        <v>202</v>
      </c>
      <c r="J84" s="41"/>
      <c r="K84" s="39">
        <v>52906.638900000005</v>
      </c>
      <c r="L84" s="40">
        <v>1.4259999999999999</v>
      </c>
      <c r="M84" s="41">
        <v>241</v>
      </c>
      <c r="N84" s="41"/>
      <c r="O84" s="79">
        <v>54698.513999999996</v>
      </c>
      <c r="R84" s="87">
        <v>40729</v>
      </c>
      <c r="S84" s="85" t="s">
        <v>41</v>
      </c>
      <c r="T84" s="103">
        <v>2036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s="16" customFormat="1" ht="25.35" customHeight="1">
      <c r="B85" s="122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4"/>
      <c r="R85" s="119"/>
      <c r="S85" s="120"/>
      <c r="T85" s="121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0" ht="25.35" customHeight="1">
      <c r="B86" s="72"/>
      <c r="C86" s="11"/>
      <c r="D86" s="12"/>
      <c r="E86" s="11"/>
      <c r="F86" s="11"/>
      <c r="G86" s="11"/>
      <c r="H86" s="12"/>
      <c r="I86" s="11"/>
      <c r="J86" s="11"/>
      <c r="K86" s="11"/>
      <c r="L86" s="12"/>
      <c r="M86" s="11"/>
      <c r="N86" s="11"/>
      <c r="O86" s="73"/>
      <c r="R86" s="32"/>
      <c r="S86" s="33"/>
      <c r="T86" s="97"/>
    </row>
    <row r="87" spans="1:30" ht="25.35" customHeight="1">
      <c r="B87" s="64" t="s">
        <v>23</v>
      </c>
      <c r="C87" s="13">
        <f>SUM(C78:C84)</f>
        <v>273293</v>
      </c>
      <c r="D87" s="14"/>
      <c r="E87" s="15"/>
      <c r="F87" s="15"/>
      <c r="G87" s="13">
        <f>SUM(G78:G84)</f>
        <v>2052816.7209999999</v>
      </c>
      <c r="H87" s="14"/>
      <c r="I87" s="15"/>
      <c r="J87" s="15"/>
      <c r="K87" s="13">
        <f>SUM(K78:K84)</f>
        <v>2430432.9231000002</v>
      </c>
      <c r="L87" s="14"/>
      <c r="M87" s="15"/>
      <c r="N87" s="15"/>
      <c r="O87" s="74">
        <f>SUM(O78:O84)</f>
        <v>2435218.9674</v>
      </c>
      <c r="R87" s="34"/>
      <c r="S87" s="35"/>
      <c r="T87" s="98"/>
    </row>
    <row r="88" spans="1:30" ht="25.35" customHeight="1" thickBot="1">
      <c r="B88" s="66"/>
      <c r="C88" s="75"/>
      <c r="D88" s="76"/>
      <c r="E88" s="75"/>
      <c r="F88" s="75"/>
      <c r="G88" s="75"/>
      <c r="H88" s="76"/>
      <c r="I88" s="75"/>
      <c r="J88" s="75"/>
      <c r="K88" s="75"/>
      <c r="L88" s="76"/>
      <c r="M88" s="75"/>
      <c r="N88" s="75"/>
      <c r="O88" s="77"/>
      <c r="R88" s="46"/>
      <c r="S88" s="47"/>
      <c r="T88" s="99"/>
    </row>
  </sheetData>
  <mergeCells count="13">
    <mergeCell ref="B55:O55"/>
    <mergeCell ref="Q55:T55"/>
    <mergeCell ref="B2:O2"/>
    <mergeCell ref="B6:B8"/>
    <mergeCell ref="B24:O24"/>
    <mergeCell ref="Q24:T24"/>
    <mergeCell ref="B31:B33"/>
    <mergeCell ref="B62:B64"/>
    <mergeCell ref="B68:O68"/>
    <mergeCell ref="R68:T68"/>
    <mergeCell ref="B75:B77"/>
    <mergeCell ref="B85:O85"/>
    <mergeCell ref="R85:T85"/>
  </mergeCells>
  <pageMargins left="0.35433070866141736" right="0.35433070866141736" top="0.19685039370078741" bottom="0.19685039370078741" header="0.51181102362204722" footer="0.11811023622047245"/>
  <pageSetup paperSize="8" scale="49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8E1069-428B-4FB4-ABF0-1C4E4C4618DA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3e4c319f-f868-4ceb-8801-8cf7367b8c3d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8CCF18-2110-4739-BD93-2EB3F90B6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Bulk Supply</vt:lpstr>
      <vt:lpstr>'Bulk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2016-02-19T11:37:03Z</cp:lastPrinted>
  <dcterms:created xsi:type="dcterms:W3CDTF">2015-10-14T16:49:04Z</dcterms:created>
  <dcterms:modified xsi:type="dcterms:W3CDTF">2017-06-12T10:45:05Z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