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680"/>
  </bookViews>
  <sheets>
    <sheet name="Bulk Supply" sheetId="3" r:id="rId1"/>
    <sheet name="Sheet1" sheetId="4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'Bulk Supply'!$B$2:$P$127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3" l="1"/>
  <c r="K37" i="3"/>
  <c r="G37" i="3"/>
  <c r="O126" i="3" l="1"/>
  <c r="K126" i="3"/>
  <c r="G126" i="3"/>
  <c r="C126" i="3"/>
  <c r="O113" i="3"/>
  <c r="K113" i="3"/>
  <c r="G113" i="3"/>
  <c r="C113" i="3"/>
  <c r="O100" i="3"/>
  <c r="K100" i="3"/>
  <c r="G100" i="3"/>
  <c r="C100" i="3"/>
  <c r="O58" i="3"/>
  <c r="K58" i="3"/>
  <c r="G58" i="3"/>
  <c r="C58" i="3"/>
</calcChain>
</file>

<file path=xl/sharedStrings.xml><?xml version="1.0" encoding="utf-8"?>
<sst xmlns="http://schemas.openxmlformats.org/spreadsheetml/2006/main" count="493" uniqueCount="130">
  <si>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</si>
  <si>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</si>
  <si>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</si>
  <si>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</si>
  <si>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</si>
  <si>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</si>
  <si>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</si>
  <si>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</si>
  <si>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</si>
  <si>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</si>
  <si>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</si>
  <si>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</si>
  <si>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</si>
  <si>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</si>
  <si>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</si>
  <si>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</si>
  <si>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</si>
  <si>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</si>
  <si>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</si>
  <si>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</si>
  <si>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</si>
  <si>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</si>
  <si>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</si>
  <si>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</si>
  <si>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</si>
  <si>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</si>
  <si>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</si>
  <si>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</si>
  <si>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</si>
  <si>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</si>
  <si>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</si>
  <si>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</si>
  <si>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</si>
  <si>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</si>
  <si>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</si>
  <si>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</si>
  <si>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2017-18</t>
  </si>
  <si>
    <t>Potable</t>
  </si>
  <si>
    <t>Rolling</t>
  </si>
  <si>
    <t>12 mths Notice</t>
  </si>
  <si>
    <t>Pre 1974</t>
  </si>
  <si>
    <t>Ad Infinitum</t>
  </si>
  <si>
    <t>N/a</t>
  </si>
  <si>
    <t>Non-potable</t>
  </si>
  <si>
    <t>95 years</t>
  </si>
  <si>
    <t xml:space="preserve">Potable 
</t>
  </si>
  <si>
    <t>Pre-1989</t>
  </si>
  <si>
    <t>Perpertuity</t>
  </si>
  <si>
    <t>15 yrs</t>
  </si>
  <si>
    <t>On going</t>
  </si>
  <si>
    <t>After the first 5 yrs can be terminated by 24 mths notice.</t>
  </si>
  <si>
    <t>New agreement established in February 2017</t>
  </si>
  <si>
    <t>SVTBSI1 - ANH</t>
  </si>
  <si>
    <t>SVTBSI5 - ANH</t>
  </si>
  <si>
    <t>SVTBSI6 - ANH</t>
  </si>
  <si>
    <t>SVTBSI7 - ANH</t>
  </si>
  <si>
    <t>SVTBSI49 - ANH</t>
  </si>
  <si>
    <t>SVTBSI50 - ANH</t>
  </si>
  <si>
    <t>SVTBSI14 - SSC</t>
  </si>
  <si>
    <t>SVTBSI15 - SSC</t>
  </si>
  <si>
    <t>SVTBSI16 - SSC</t>
  </si>
  <si>
    <t>SVTBSI17 - SSC</t>
  </si>
  <si>
    <t>SVTBSI18 - SSC</t>
  </si>
  <si>
    <t>SVTBSI19 - SSC</t>
  </si>
  <si>
    <t>SVTBSI20 - SSC</t>
  </si>
  <si>
    <t>SVTBSI42 - SSC</t>
  </si>
  <si>
    <t>SVTBSI43 - SSC</t>
  </si>
  <si>
    <t>SVTBSI44 - SSC</t>
  </si>
  <si>
    <t>SVTBSI45 - SSC</t>
  </si>
  <si>
    <t>SVTBSI46 - SSC</t>
  </si>
  <si>
    <t>SVTBSI47 - SSC</t>
  </si>
  <si>
    <t>SVTBSI48 - SSC</t>
  </si>
  <si>
    <t>SVTBSI21 - UUW</t>
  </si>
  <si>
    <t>SVTBSI23 - UUW</t>
  </si>
  <si>
    <t>SVTBSI26 - UUW</t>
  </si>
  <si>
    <t>SVTBSI27 - WSH</t>
  </si>
  <si>
    <t>SVTBSI28 - WSH</t>
  </si>
  <si>
    <t>SVTBSI29 - WSH</t>
  </si>
  <si>
    <t>SVTBSI30 - WSH</t>
  </si>
  <si>
    <t>SVTBSI31 - WSH</t>
  </si>
  <si>
    <t>SVTBSI32 - WSH</t>
  </si>
  <si>
    <t>SVTBSI33 - WSH</t>
  </si>
  <si>
    <t>SVTBSI34 - WSH</t>
  </si>
  <si>
    <t>SVTBSI35 - WSH</t>
  </si>
  <si>
    <t>SVTBSI36 - WSH</t>
  </si>
  <si>
    <t>SVTBSI37 - WSH</t>
  </si>
  <si>
    <t>SVTBSI38 - WSH</t>
  </si>
  <si>
    <t>SVTBSI39 - WSH</t>
  </si>
  <si>
    <t>SVTBSI51 - WSH</t>
  </si>
  <si>
    <t>SVTBSI40 - TMS</t>
  </si>
  <si>
    <t>SVTBSI54 - SSC</t>
  </si>
  <si>
    <t>SVTBSI52 - WSH</t>
  </si>
  <si>
    <t>SVTBSI53 - WSH</t>
  </si>
  <si>
    <t>SVTBSI57 - SSC</t>
  </si>
  <si>
    <t>SVTBSI58 - SSC</t>
  </si>
  <si>
    <t>SVTBSI59 - SSC</t>
  </si>
  <si>
    <t>SVTBSI60 - SSC</t>
  </si>
  <si>
    <t>SVTBSI61 - SSC</t>
  </si>
  <si>
    <t>SVTBSI62 - WSH</t>
  </si>
  <si>
    <t>SVTBSE1a - ANH</t>
  </si>
  <si>
    <t>SVTBSE1b - ANH</t>
  </si>
  <si>
    <t>SVTBSE2 - ANH</t>
  </si>
  <si>
    <t>SVTBSE3a - ANH</t>
  </si>
  <si>
    <t>SVTBSE3b - ANH</t>
  </si>
  <si>
    <t>SVTBSE24 - ANH</t>
  </si>
  <si>
    <t>SVTBSE4 - SSC</t>
  </si>
  <si>
    <t>SVTBSE5 - SSC</t>
  </si>
  <si>
    <t>SVTBSE6 - SSC</t>
  </si>
  <si>
    <t>SVTBSE7 - SSC</t>
  </si>
  <si>
    <t>SVTBSE8 - SSC</t>
  </si>
  <si>
    <t>SVTBSE9 - SSC</t>
  </si>
  <si>
    <t>SVTBSE10 - SSC</t>
  </si>
  <si>
    <t>SVTBSE11 - WSH</t>
  </si>
  <si>
    <t>SVTBSE12 - WSH</t>
  </si>
  <si>
    <t>SVTBSE13 - WSH</t>
  </si>
  <si>
    <t>SVTBSE14 - WSH</t>
  </si>
  <si>
    <t>SVTBSE15a - WSH</t>
  </si>
  <si>
    <t>SVTBSE15b - WSH</t>
  </si>
  <si>
    <t>SVTBSE16 - WSH</t>
  </si>
  <si>
    <t>SVTBSE17 - WSH</t>
  </si>
  <si>
    <t>SVTBSE18 - TMS</t>
  </si>
  <si>
    <t>SVTBSE19a - TMS</t>
  </si>
  <si>
    <t>SVTBSE19b - TMS</t>
  </si>
  <si>
    <t>SVTBSE20 - YKY</t>
  </si>
  <si>
    <t>SVTBSE21 - DVW</t>
  </si>
  <si>
    <t>SVTBSE22a - SSE</t>
  </si>
  <si>
    <t>SVTBSE22b - SSE</t>
  </si>
  <si>
    <t>SVTBSE23a - IWNL</t>
  </si>
  <si>
    <t>SVTBSE23b - IWNL</t>
  </si>
  <si>
    <t>SVTBSE25 - UUW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</si>
</sst>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\(#,##0\)"/>
    <numFmt numFmtId="165" formatCode="0.0000"/>
    <numFmt numFmtId="166" formatCode="dd\ mmm\ yyyy"/>
    <numFmt numFmtId="167" formatCode="0_ ;\-0\ "/>
    <numFmt numFmtId="168" formatCode="&quot;$&quot;#,##0.00_);[Red]\(&quot;$&quot;#,##0.00\)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#,##0_);[Red]\(#,##0\);\-_)"/>
    <numFmt numFmtId="172" formatCode="0.0_)%;[Red]\(0.0%\);0.0_)%"/>
    <numFmt numFmtId="173" formatCode="[Magenta]&quot;Err&quot;;[Magenta]&quot;Err&quot;;[Blue]&quot;OK&quot;"/>
    <numFmt numFmtId="174" formatCode="[Red][&gt;1]&quot;&gt;100 %&quot;;[Red]\(0.0%\);0.0_)%"/>
    <numFmt numFmtId="175" formatCode="General\ &quot;.&quot;"/>
    <numFmt numFmtId="176" formatCode="#,##0.00_);\(#,##0.00\)"/>
  </numFmts>
  <fonts count="38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  <font>
      <sz val="11"/>
      <color theme="1"/>
      <name val="Arial"/>
      <family val="2"/>
    </font>
    <font>
      <b/>
      <sz val="18"/>
      <color theme="3"/>
      <name val="Franklin Gothic Demi"/>
      <family val="2"/>
      <scheme val="major"/>
    </font>
    <font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0"/>
      <name val="Garamond"/>
      <family val="1"/>
    </font>
    <font>
      <b/>
      <sz val="10"/>
      <name val="Tms Rmn"/>
    </font>
    <font>
      <b/>
      <sz val="10"/>
      <color indexed="18"/>
      <name val="Arial"/>
      <family val="2"/>
    </font>
    <font>
      <b/>
      <sz val="20"/>
      <name val="Arial"/>
      <family val="2"/>
    </font>
    <font>
      <sz val="18"/>
      <name val="Arial MT"/>
      <family val="2"/>
    </font>
    <font>
      <sz val="12"/>
      <name val="Helv"/>
    </font>
    <font>
      <sz val="10"/>
      <name val="Tms Rmn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2"/>
      <name val="Times New Roman"/>
      <family val="1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Comic Sans MS"/>
      <family val="4"/>
    </font>
    <font>
      <sz val="10"/>
      <color indexed="8"/>
      <name val="Calibri"/>
      <family val="2"/>
    </font>
    <font>
      <u/>
      <sz val="11"/>
      <color theme="10"/>
      <name val="Arial"/>
      <family val="2"/>
      <scheme val="minor"/>
    </font>
    <font>
      <sz val="10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1"/>
        <bgColor indexed="21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indexed="18"/>
        <bgColor indexed="64"/>
      </patternFill>
    </fill>
  </fills>
  <borders count="64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64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85">
    <xf numFmtId="0" fontId="0" fillId="0" borderId="0"/>
    <xf numFmtId="0" fontId="2" fillId="0" borderId="0"/>
    <xf numFmtId="0" fontId="2" fillId="0" borderId="0"/>
    <xf numFmtId="0" fontId="13" fillId="5" borderId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168" fontId="23" fillId="8" borderId="53">
      <alignment horizontal="center"/>
      <protection locked="0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Font="0" applyFill="0" applyBorder="0" applyAlignment="0" applyProtection="0"/>
    <xf numFmtId="37" fontId="18" fillId="11" borderId="54">
      <alignment horizontal="left"/>
    </xf>
    <xf numFmtId="37" fontId="24" fillId="11" borderId="55"/>
    <xf numFmtId="0" fontId="2" fillId="11" borderId="56" applyNumberFormat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1" fillId="13" borderId="0" applyNumberFormat="0" applyFont="0" applyBorder="0" applyAlignment="0" applyProtection="0"/>
    <xf numFmtId="0" fontId="16" fillId="0" borderId="0" applyNumberFormat="0" applyFill="0" applyBorder="0" applyAlignment="0" applyProtection="0"/>
    <xf numFmtId="173" fontId="21" fillId="0" borderId="0" applyFill="0" applyBorder="0"/>
    <xf numFmtId="15" fontId="17" fillId="0" borderId="0" applyFill="0" applyBorder="0" applyProtection="0">
      <alignment horizontal="center"/>
    </xf>
    <xf numFmtId="0" fontId="31" fillId="9" borderId="0" applyNumberFormat="0" applyFont="0" applyBorder="0" applyAlignment="0" applyProtection="0"/>
    <xf numFmtId="175" fontId="5" fillId="12" borderId="6" applyAlignment="0" applyProtection="0"/>
    <xf numFmtId="171" fontId="32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15" fontId="20" fillId="14" borderId="57">
      <alignment horizontal="center"/>
      <protection locked="0"/>
    </xf>
    <xf numFmtId="172" fontId="20" fillId="14" borderId="57" applyAlignment="0">
      <protection locked="0"/>
    </xf>
    <xf numFmtId="171" fontId="20" fillId="14" borderId="57" applyAlignment="0">
      <protection locked="0"/>
    </xf>
    <xf numFmtId="0" fontId="20" fillId="14" borderId="57" applyAlignment="0">
      <protection locked="0"/>
    </xf>
    <xf numFmtId="171" fontId="17" fillId="0" borderId="0" applyFill="0" applyBorder="0" applyAlignment="0" applyProtection="0"/>
    <xf numFmtId="172" fontId="17" fillId="0" borderId="0" applyFill="0" applyBorder="0" applyAlignment="0" applyProtection="0"/>
    <xf numFmtId="174" fontId="17" fillId="0" borderId="0" applyFill="0" applyBorder="0" applyAlignment="0" applyProtection="0"/>
    <xf numFmtId="0" fontId="31" fillId="0" borderId="58" applyNumberFormat="0" applyFont="0" applyAlignment="0" applyProtection="0"/>
    <xf numFmtId="0" fontId="31" fillId="0" borderId="58" applyNumberFormat="0" applyFont="0" applyAlignment="0" applyProtection="0"/>
    <xf numFmtId="0" fontId="31" fillId="0" borderId="58" applyNumberFormat="0" applyFont="0" applyAlignment="0" applyProtection="0"/>
    <xf numFmtId="0" fontId="31" fillId="0" borderId="58" applyNumberFormat="0" applyFont="0" applyAlignment="0" applyProtection="0"/>
    <xf numFmtId="0" fontId="31" fillId="0" borderId="58" applyNumberFormat="0" applyFont="0" applyAlignment="0" applyProtection="0"/>
    <xf numFmtId="0" fontId="31" fillId="0" borderId="59" applyNumberFormat="0" applyFont="0" applyAlignment="0" applyProtection="0"/>
    <xf numFmtId="0" fontId="31" fillId="0" borderId="59" applyNumberFormat="0" applyFont="0" applyAlignment="0" applyProtection="0"/>
    <xf numFmtId="0" fontId="31" fillId="0" borderId="59" applyNumberFormat="0" applyFont="0" applyAlignment="0" applyProtection="0"/>
    <xf numFmtId="0" fontId="31" fillId="10" borderId="0" applyNumberFormat="0" applyFont="0" applyBorder="0" applyAlignment="0" applyProtection="0"/>
    <xf numFmtId="0" fontId="31" fillId="0" borderId="0" applyFont="0" applyFill="0" applyBorder="0" applyAlignment="0" applyProtection="0"/>
    <xf numFmtId="38" fontId="19" fillId="15" borderId="0" applyNumberFormat="0" applyBorder="0" applyAlignment="0" applyProtection="0"/>
    <xf numFmtId="0" fontId="25" fillId="11" borderId="60"/>
    <xf numFmtId="37" fontId="2" fillId="11" borderId="0">
      <alignment horizontal="right"/>
    </xf>
    <xf numFmtId="0" fontId="36" fillId="0" borderId="0" applyNumberFormat="0" applyFill="0" applyBorder="0" applyAlignment="0" applyProtection="0"/>
    <xf numFmtId="10" fontId="19" fillId="16" borderId="51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ill="0" applyBorder="0" applyAlignment="0" applyProtection="0"/>
    <xf numFmtId="0" fontId="1" fillId="0" borderId="0"/>
    <xf numFmtId="0" fontId="1" fillId="0" borderId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2" fillId="0" borderId="0"/>
    <xf numFmtId="0" fontId="37" fillId="0" borderId="0"/>
    <xf numFmtId="0" fontId="37" fillId="0" borderId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1" fillId="0" borderId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0" fontId="2" fillId="0" borderId="0"/>
    <xf numFmtId="171" fontId="2" fillId="0" borderId="0" applyFill="0" applyBorder="0" applyAlignment="0" applyProtection="0"/>
    <xf numFmtId="0" fontId="13" fillId="5" borderId="0"/>
    <xf numFmtId="0" fontId="13" fillId="5" borderId="0"/>
    <xf numFmtId="0" fontId="13" fillId="5" borderId="0"/>
    <xf numFmtId="0" fontId="13" fillId="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50" applyNumberFormat="0" applyFont="0" applyAlignment="0" applyProtection="0"/>
    <xf numFmtId="0" fontId="2" fillId="6" borderId="50" applyNumberFormat="0" applyFont="0" applyAlignment="0" applyProtection="0"/>
    <xf numFmtId="0" fontId="23" fillId="8" borderId="53">
      <alignment horizontal="center"/>
      <protection locked="0"/>
    </xf>
    <xf numFmtId="0" fontId="28" fillId="8" borderId="53">
      <alignment horizontal="left" wrapText="1"/>
      <protection locked="0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17" fillId="17" borderId="61" applyNumberFormat="0" applyProtection="0">
      <alignment horizontal="left" vertical="center" indent="1"/>
    </xf>
    <xf numFmtId="4" fontId="17" fillId="17" borderId="61" applyNumberFormat="0" applyProtection="0">
      <alignment horizontal="left" vertical="center" indent="1"/>
    </xf>
    <xf numFmtId="4" fontId="17" fillId="17" borderId="61" applyNumberFormat="0" applyProtection="0">
      <alignment horizontal="left" vertical="center" indent="1"/>
    </xf>
    <xf numFmtId="0" fontId="22" fillId="0" borderId="0" applyNumberFormat="0" applyFill="0" applyBorder="0" applyAlignment="0" applyProtection="0"/>
    <xf numFmtId="49" fontId="3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29" fillId="18" borderId="62"/>
    <xf numFmtId="0" fontId="30" fillId="0" borderId="63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3" fillId="0" borderId="0" xfId="1" applyNumberFormat="1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2" borderId="1" xfId="2" applyNumberFormat="1" applyFont="1" applyFill="1" applyBorder="1" applyAlignment="1">
      <alignment horizontal="center" vertical="top"/>
    </xf>
    <xf numFmtId="0" fontId="7" fillId="2" borderId="2" xfId="2" applyNumberFormat="1" applyFont="1" applyFill="1" applyBorder="1" applyAlignment="1">
      <alignment horizontal="center" vertical="top"/>
    </xf>
    <xf numFmtId="164" fontId="9" fillId="3" borderId="7" xfId="1" applyNumberFormat="1" applyFont="1" applyFill="1" applyBorder="1" applyAlignment="1">
      <alignment horizontal="right"/>
    </xf>
    <xf numFmtId="165" fontId="9" fillId="3" borderId="7" xfId="1" applyNumberFormat="1" applyFont="1" applyFill="1" applyBorder="1" applyAlignment="1">
      <alignment horizontal="righ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8" fillId="3" borderId="3" xfId="2" applyNumberFormat="1" applyFont="1" applyFill="1" applyBorder="1" applyAlignment="1">
      <alignment horizontal="center" vertical="center" wrapText="1"/>
    </xf>
    <xf numFmtId="165" fontId="8" fillId="3" borderId="3" xfId="2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0" fontId="8" fillId="0" borderId="0" xfId="1" applyFont="1"/>
    <xf numFmtId="0" fontId="9" fillId="3" borderId="10" xfId="1" applyNumberFormat="1" applyFont="1" applyFill="1" applyBorder="1" applyAlignment="1">
      <alignment horizontal="left"/>
    </xf>
    <xf numFmtId="164" fontId="9" fillId="3" borderId="11" xfId="1" applyNumberFormat="1" applyFont="1" applyFill="1" applyBorder="1" applyAlignment="1">
      <alignment horizontal="right"/>
    </xf>
    <xf numFmtId="165" fontId="9" fillId="3" borderId="11" xfId="1" applyNumberFormat="1" applyFont="1" applyFill="1" applyBorder="1" applyAlignment="1">
      <alignment horizontal="right"/>
    </xf>
    <xf numFmtId="164" fontId="9" fillId="3" borderId="12" xfId="1" applyNumberFormat="1" applyFont="1" applyFill="1" applyBorder="1" applyAlignment="1">
      <alignment horizontal="right"/>
    </xf>
    <xf numFmtId="0" fontId="2" fillId="0" borderId="0" xfId="1" applyBorder="1"/>
    <xf numFmtId="0" fontId="7" fillId="2" borderId="17" xfId="2" applyNumberFormat="1" applyFont="1" applyFill="1" applyBorder="1" applyAlignment="1">
      <alignment horizontal="center" vertical="top"/>
    </xf>
    <xf numFmtId="0" fontId="7" fillId="2" borderId="18" xfId="2" applyNumberFormat="1" applyFont="1" applyFill="1" applyBorder="1" applyAlignment="1">
      <alignment horizontal="center" vertical="top"/>
    </xf>
    <xf numFmtId="0" fontId="7" fillId="2" borderId="19" xfId="2" applyNumberFormat="1" applyFont="1" applyFill="1" applyBorder="1" applyAlignment="1">
      <alignment horizontal="center" vertical="top"/>
    </xf>
    <xf numFmtId="0" fontId="7" fillId="2" borderId="13" xfId="2" applyNumberFormat="1" applyFont="1" applyFill="1" applyBorder="1" applyAlignment="1">
      <alignment horizontal="center" vertical="top"/>
    </xf>
    <xf numFmtId="0" fontId="7" fillId="2" borderId="8" xfId="2" applyNumberFormat="1" applyFont="1" applyFill="1" applyBorder="1" applyAlignment="1">
      <alignment horizontal="center" vertical="top"/>
    </xf>
    <xf numFmtId="0" fontId="7" fillId="2" borderId="20" xfId="2" applyNumberFormat="1" applyFont="1" applyFill="1" applyBorder="1" applyAlignment="1">
      <alignment vertical="top"/>
    </xf>
    <xf numFmtId="0" fontId="7" fillId="2" borderId="12" xfId="2" applyNumberFormat="1" applyFont="1" applyFill="1" applyBorder="1" applyAlignment="1">
      <alignment horizontal="center" vertical="top"/>
    </xf>
    <xf numFmtId="3" fontId="8" fillId="3" borderId="3" xfId="2" applyNumberFormat="1" applyFont="1" applyFill="1" applyBorder="1" applyAlignment="1">
      <alignment horizontal="right" wrapText="1"/>
    </xf>
    <xf numFmtId="0" fontId="8" fillId="0" borderId="0" xfId="1" applyFont="1" applyBorder="1"/>
    <xf numFmtId="164" fontId="8" fillId="3" borderId="3" xfId="2" applyNumberFormat="1" applyFont="1" applyFill="1" applyBorder="1" applyAlignment="1">
      <alignment horizontal="right" wrapText="1"/>
    </xf>
    <xf numFmtId="0" fontId="8" fillId="0" borderId="0" xfId="1" applyFont="1" applyAlignment="1"/>
    <xf numFmtId="164" fontId="8" fillId="3" borderId="15" xfId="2" applyNumberFormat="1" applyFont="1" applyFill="1" applyBorder="1" applyAlignment="1">
      <alignment horizontal="right" wrapText="1"/>
    </xf>
    <xf numFmtId="0" fontId="8" fillId="0" borderId="0" xfId="1" applyFont="1" applyBorder="1" applyAlignment="1"/>
    <xf numFmtId="0" fontId="9" fillId="3" borderId="4" xfId="1" applyNumberFormat="1" applyFont="1" applyFill="1" applyBorder="1" applyAlignment="1">
      <alignment horizontal="left"/>
    </xf>
    <xf numFmtId="0" fontId="9" fillId="3" borderId="5" xfId="1" applyNumberFormat="1" applyFont="1" applyFill="1" applyBorder="1" applyAlignment="1">
      <alignment horizontal="left"/>
    </xf>
    <xf numFmtId="0" fontId="10" fillId="3" borderId="14" xfId="1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center" vertical="top"/>
    </xf>
    <xf numFmtId="3" fontId="8" fillId="0" borderId="0" xfId="2" applyNumberFormat="1" applyFont="1" applyFill="1" applyBorder="1" applyAlignment="1">
      <alignment horizontal="right" wrapText="1"/>
    </xf>
    <xf numFmtId="164" fontId="8" fillId="0" borderId="0" xfId="2" applyNumberFormat="1" applyFont="1" applyFill="1" applyBorder="1" applyAlignment="1">
      <alignment horizontal="right" wrapText="1"/>
    </xf>
    <xf numFmtId="3" fontId="8" fillId="3" borderId="3" xfId="2" applyNumberFormat="1" applyFont="1" applyFill="1" applyBorder="1" applyAlignment="1">
      <alignment horizontal="right" vertical="top" wrapText="1"/>
    </xf>
    <xf numFmtId="165" fontId="8" fillId="3" borderId="3" xfId="2" applyNumberFormat="1" applyFont="1" applyFill="1" applyBorder="1" applyAlignment="1">
      <alignment horizontal="right" vertical="top" wrapText="1"/>
    </xf>
    <xf numFmtId="164" fontId="8" fillId="3" borderId="3" xfId="2" applyNumberFormat="1" applyFont="1" applyFill="1" applyBorder="1" applyAlignment="1">
      <alignment horizontal="right" vertical="top" wrapText="1"/>
    </xf>
    <xf numFmtId="0" fontId="8" fillId="0" borderId="0" xfId="1" applyFont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/>
    </xf>
    <xf numFmtId="0" fontId="10" fillId="0" borderId="0" xfId="1" applyNumberFormat="1" applyFont="1" applyFill="1" applyBorder="1" applyAlignment="1">
      <alignment horizontal="left"/>
    </xf>
    <xf numFmtId="0" fontId="2" fillId="0" borderId="16" xfId="1" applyBorder="1"/>
    <xf numFmtId="0" fontId="2" fillId="0" borderId="9" xfId="1" applyBorder="1"/>
    <xf numFmtId="3" fontId="8" fillId="3" borderId="3" xfId="2" applyNumberFormat="1" applyFont="1" applyFill="1" applyBorder="1" applyAlignment="1">
      <alignment vertical="center" wrapText="1"/>
    </xf>
    <xf numFmtId="165" fontId="8" fillId="3" borderId="3" xfId="2" applyNumberFormat="1" applyFont="1" applyFill="1" applyBorder="1" applyAlignment="1">
      <alignment vertical="center" wrapText="1"/>
    </xf>
    <xf numFmtId="164" fontId="8" fillId="3" borderId="3" xfId="2" applyNumberFormat="1" applyFont="1" applyFill="1" applyBorder="1" applyAlignment="1">
      <alignment vertical="center" wrapText="1"/>
    </xf>
    <xf numFmtId="166" fontId="8" fillId="3" borderId="3" xfId="2" applyNumberFormat="1" applyFont="1" applyFill="1" applyBorder="1" applyAlignment="1">
      <alignment horizontal="right" wrapText="1"/>
    </xf>
    <xf numFmtId="0" fontId="7" fillId="2" borderId="12" xfId="2" applyNumberFormat="1" applyFont="1" applyFill="1" applyBorder="1" applyAlignment="1">
      <alignment horizontal="center" vertical="top"/>
    </xf>
    <xf numFmtId="0" fontId="7" fillId="2" borderId="27" xfId="2" applyNumberFormat="1" applyFont="1" applyFill="1" applyBorder="1" applyAlignment="1">
      <alignment horizontal="center" vertical="top"/>
    </xf>
    <xf numFmtId="0" fontId="7" fillId="2" borderId="26" xfId="2" applyNumberFormat="1" applyFont="1" applyFill="1" applyBorder="1" applyAlignment="1">
      <alignment horizontal="center" vertical="top"/>
    </xf>
    <xf numFmtId="0" fontId="7" fillId="2" borderId="28" xfId="2" applyNumberFormat="1" applyFont="1" applyFill="1" applyBorder="1" applyAlignment="1">
      <alignment horizontal="center" vertical="top"/>
    </xf>
    <xf numFmtId="0" fontId="7" fillId="2" borderId="29" xfId="2" applyNumberFormat="1" applyFont="1" applyFill="1" applyBorder="1" applyAlignment="1">
      <alignment horizontal="center" vertical="top"/>
    </xf>
    <xf numFmtId="0" fontId="7" fillId="2" borderId="30" xfId="2" applyNumberFormat="1" applyFont="1" applyFill="1" applyBorder="1" applyAlignment="1">
      <alignment horizontal="center" vertical="top"/>
    </xf>
    <xf numFmtId="0" fontId="7" fillId="2" borderId="31" xfId="2" applyNumberFormat="1" applyFont="1" applyFill="1" applyBorder="1" applyAlignment="1">
      <alignment horizontal="center" vertical="top"/>
    </xf>
    <xf numFmtId="0" fontId="7" fillId="2" borderId="32" xfId="2" applyNumberFormat="1" applyFont="1" applyFill="1" applyBorder="1" applyAlignment="1">
      <alignment horizontal="center" vertical="top"/>
    </xf>
    <xf numFmtId="0" fontId="7" fillId="2" borderId="33" xfId="2" applyNumberFormat="1" applyFont="1" applyFill="1" applyBorder="1" applyAlignment="1">
      <alignment horizontal="center" vertical="top"/>
    </xf>
    <xf numFmtId="3" fontId="8" fillId="3" borderId="34" xfId="2" applyNumberFormat="1" applyFont="1" applyFill="1" applyBorder="1" applyAlignment="1">
      <alignment horizontal="right" wrapText="1"/>
    </xf>
    <xf numFmtId="3" fontId="8" fillId="3" borderId="35" xfId="2" applyNumberFormat="1" applyFont="1" applyFill="1" applyBorder="1" applyAlignment="1">
      <alignment horizontal="right" wrapText="1"/>
    </xf>
    <xf numFmtId="0" fontId="9" fillId="3" borderId="38" xfId="1" applyNumberFormat="1" applyFont="1" applyFill="1" applyBorder="1" applyAlignment="1">
      <alignment horizontal="left"/>
    </xf>
    <xf numFmtId="0" fontId="9" fillId="3" borderId="39" xfId="1" applyNumberFormat="1" applyFont="1" applyFill="1" applyBorder="1" applyAlignment="1">
      <alignment horizontal="left"/>
    </xf>
    <xf numFmtId="0" fontId="10" fillId="3" borderId="40" xfId="1" applyNumberFormat="1" applyFont="1" applyFill="1" applyBorder="1" applyAlignment="1">
      <alignment horizontal="left"/>
    </xf>
    <xf numFmtId="0" fontId="10" fillId="3" borderId="41" xfId="1" applyNumberFormat="1" applyFont="1" applyFill="1" applyBorder="1" applyAlignment="1">
      <alignment horizontal="left"/>
    </xf>
    <xf numFmtId="0" fontId="9" fillId="3" borderId="42" xfId="1" applyNumberFormat="1" applyFont="1" applyFill="1" applyBorder="1" applyAlignment="1">
      <alignment horizontal="left"/>
    </xf>
    <xf numFmtId="0" fontId="9" fillId="3" borderId="25" xfId="1" applyNumberFormat="1" applyFont="1" applyFill="1" applyBorder="1" applyAlignment="1">
      <alignment horizontal="left"/>
    </xf>
    <xf numFmtId="0" fontId="9" fillId="3" borderId="43" xfId="1" applyNumberFormat="1" applyFont="1" applyFill="1" applyBorder="1" applyAlignment="1">
      <alignment horizontal="left"/>
    </xf>
    <xf numFmtId="0" fontId="7" fillId="2" borderId="44" xfId="2" applyNumberFormat="1" applyFont="1" applyFill="1" applyBorder="1" applyAlignment="1">
      <alignment horizontal="center" vertical="top"/>
    </xf>
    <xf numFmtId="0" fontId="8" fillId="3" borderId="34" xfId="2" applyFont="1" applyFill="1" applyBorder="1" applyAlignment="1">
      <alignment wrapText="1"/>
    </xf>
    <xf numFmtId="3" fontId="8" fillId="3" borderId="35" xfId="2" applyNumberFormat="1" applyFont="1" applyFill="1" applyBorder="1" applyAlignment="1">
      <alignment vertical="center" wrapText="1"/>
    </xf>
    <xf numFmtId="0" fontId="9" fillId="3" borderId="36" xfId="1" applyNumberFormat="1" applyFont="1" applyFill="1" applyBorder="1" applyAlignment="1">
      <alignment horizontal="left"/>
    </xf>
    <xf numFmtId="164" fontId="9" fillId="3" borderId="37" xfId="1" applyNumberFormat="1" applyFont="1" applyFill="1" applyBorder="1" applyAlignment="1">
      <alignment horizontal="right"/>
    </xf>
    <xf numFmtId="3" fontId="12" fillId="4" borderId="41" xfId="1" applyNumberFormat="1" applyFont="1" applyFill="1" applyBorder="1" applyAlignment="1">
      <alignment horizontal="right"/>
    </xf>
    <xf numFmtId="164" fontId="9" fillId="3" borderId="25" xfId="1" applyNumberFormat="1" applyFont="1" applyFill="1" applyBorder="1" applyAlignment="1">
      <alignment horizontal="right"/>
    </xf>
    <xf numFmtId="165" fontId="9" fillId="3" borderId="25" xfId="1" applyNumberFormat="1" applyFont="1" applyFill="1" applyBorder="1" applyAlignment="1">
      <alignment horizontal="right"/>
    </xf>
    <xf numFmtId="164" fontId="9" fillId="3" borderId="43" xfId="1" applyNumberFormat="1" applyFont="1" applyFill="1" applyBorder="1" applyAlignment="1">
      <alignment horizontal="right"/>
    </xf>
    <xf numFmtId="0" fontId="8" fillId="3" borderId="34" xfId="2" applyFont="1" applyFill="1" applyBorder="1" applyAlignment="1">
      <alignment vertical="center" wrapText="1"/>
    </xf>
    <xf numFmtId="3" fontId="8" fillId="3" borderId="35" xfId="2" applyNumberFormat="1" applyFont="1" applyFill="1" applyBorder="1" applyAlignment="1">
      <alignment horizontal="center" vertical="center" wrapText="1"/>
    </xf>
    <xf numFmtId="0" fontId="8" fillId="3" borderId="34" xfId="2" applyFont="1" applyFill="1" applyBorder="1" applyAlignment="1">
      <alignment vertical="top" wrapText="1"/>
    </xf>
    <xf numFmtId="3" fontId="8" fillId="3" borderId="35" xfId="2" applyNumberFormat="1" applyFont="1" applyFill="1" applyBorder="1" applyAlignment="1">
      <alignment horizontal="right" vertical="top" wrapText="1"/>
    </xf>
    <xf numFmtId="0" fontId="10" fillId="3" borderId="42" xfId="1" applyNumberFormat="1" applyFont="1" applyFill="1" applyBorder="1" applyAlignment="1">
      <alignment horizontal="left"/>
    </xf>
    <xf numFmtId="3" fontId="11" fillId="4" borderId="25" xfId="1" applyNumberFormat="1" applyFont="1" applyFill="1" applyBorder="1" applyAlignment="1">
      <alignment horizontal="right"/>
    </xf>
    <xf numFmtId="3" fontId="12" fillId="4" borderId="43" xfId="1" applyNumberFormat="1" applyFont="1" applyFill="1" applyBorder="1" applyAlignment="1">
      <alignment horizontal="right"/>
    </xf>
    <xf numFmtId="167" fontId="8" fillId="3" borderId="2" xfId="4" applyNumberFormat="1" applyFont="1" applyFill="1" applyBorder="1" applyAlignment="1">
      <alignment horizontal="right" wrapText="1"/>
    </xf>
    <xf numFmtId="14" fontId="8" fillId="3" borderId="2" xfId="4" applyNumberFormat="1" applyFont="1" applyFill="1" applyBorder="1" applyAlignment="1">
      <alignment horizontal="right" wrapText="1"/>
    </xf>
    <xf numFmtId="1" fontId="8" fillId="3" borderId="35" xfId="2" applyNumberFormat="1" applyFont="1" applyFill="1" applyBorder="1" applyAlignment="1">
      <alignment horizontal="right" wrapText="1"/>
    </xf>
    <xf numFmtId="3" fontId="8" fillId="3" borderId="34" xfId="2" applyNumberFormat="1" applyFont="1" applyFill="1" applyBorder="1" applyAlignment="1">
      <alignment horizontal="right" wrapText="1"/>
    </xf>
    <xf numFmtId="166" fontId="8" fillId="3" borderId="3" xfId="2" applyNumberFormat="1" applyFont="1" applyFill="1" applyBorder="1" applyAlignment="1">
      <alignment horizontal="right" wrapText="1"/>
    </xf>
    <xf numFmtId="3" fontId="8" fillId="3" borderId="3" xfId="2" applyNumberFormat="1" applyFont="1" applyFill="1" applyBorder="1" applyAlignment="1">
      <alignment horizontal="right" wrapText="1"/>
    </xf>
    <xf numFmtId="3" fontId="8" fillId="3" borderId="35" xfId="2" applyNumberFormat="1" applyFont="1" applyFill="1" applyBorder="1" applyAlignment="1">
      <alignment horizontal="right" wrapText="1"/>
    </xf>
    <xf numFmtId="3" fontId="8" fillId="3" borderId="34" xfId="2" applyNumberFormat="1" applyFont="1" applyFill="1" applyBorder="1" applyAlignment="1">
      <alignment horizontal="right" wrapText="1"/>
    </xf>
    <xf numFmtId="166" fontId="8" fillId="3" borderId="3" xfId="2" applyNumberFormat="1" applyFont="1" applyFill="1" applyBorder="1" applyAlignment="1">
      <alignment horizontal="right" wrapText="1"/>
    </xf>
    <xf numFmtId="3" fontId="8" fillId="3" borderId="3" xfId="2" applyNumberFormat="1" applyFont="1" applyFill="1" applyBorder="1" applyAlignment="1">
      <alignment horizontal="right" wrapText="1"/>
    </xf>
    <xf numFmtId="3" fontId="8" fillId="3" borderId="35" xfId="2" applyNumberFormat="1" applyFont="1" applyFill="1" applyBorder="1" applyAlignment="1">
      <alignment horizontal="right" wrapText="1"/>
    </xf>
    <xf numFmtId="164" fontId="8" fillId="3" borderId="35" xfId="2" applyNumberFormat="1" applyFont="1" applyFill="1" applyBorder="1" applyAlignment="1">
      <alignment horizontal="right" wrapText="1"/>
    </xf>
    <xf numFmtId="0" fontId="8" fillId="0" borderId="34" xfId="2" applyFont="1" applyFill="1" applyBorder="1" applyAlignment="1">
      <alignment vertical="center" wrapText="1"/>
    </xf>
    <xf numFmtId="3" fontId="8" fillId="0" borderId="3" xfId="2" applyNumberFormat="1" applyFont="1" applyFill="1" applyBorder="1" applyAlignment="1">
      <alignment vertical="center" wrapText="1"/>
    </xf>
    <xf numFmtId="165" fontId="8" fillId="0" borderId="3" xfId="2" applyNumberFormat="1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vertical="center" wrapText="1"/>
    </xf>
    <xf numFmtId="3" fontId="8" fillId="0" borderId="35" xfId="2" applyNumberFormat="1" applyFont="1" applyFill="1" applyBorder="1" applyAlignment="1">
      <alignment vertical="center" wrapText="1"/>
    </xf>
    <xf numFmtId="3" fontId="8" fillId="0" borderId="52" xfId="2" applyNumberFormat="1" applyFont="1" applyFill="1" applyBorder="1" applyAlignment="1">
      <alignment vertical="center" wrapText="1"/>
    </xf>
    <xf numFmtId="37" fontId="8" fillId="0" borderId="3" xfId="2" applyNumberFormat="1" applyFont="1" applyFill="1" applyBorder="1" applyAlignment="1">
      <alignment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176" fontId="8" fillId="0" borderId="3" xfId="2" applyNumberFormat="1" applyFont="1" applyFill="1" applyBorder="1" applyAlignment="1">
      <alignment vertical="center" wrapText="1"/>
    </xf>
    <xf numFmtId="176" fontId="8" fillId="0" borderId="3" xfId="2" applyNumberFormat="1" applyFont="1" applyFill="1" applyBorder="1" applyAlignment="1">
      <alignment horizontal="center" vertical="center" wrapText="1"/>
    </xf>
    <xf numFmtId="176" fontId="8" fillId="3" borderId="3" xfId="2" applyNumberFormat="1" applyFont="1" applyFill="1" applyBorder="1" applyAlignment="1">
      <alignment vertical="center" wrapText="1"/>
    </xf>
    <xf numFmtId="166" fontId="8" fillId="3" borderId="2" xfId="2" applyNumberFormat="1" applyFont="1" applyFill="1" applyBorder="1" applyAlignment="1">
      <alignment horizontal="right" wrapText="1"/>
    </xf>
    <xf numFmtId="167" fontId="8" fillId="3" borderId="3" xfId="4" applyNumberFormat="1" applyFont="1" applyFill="1" applyBorder="1" applyAlignment="1">
      <alignment horizontal="right" wrapText="1"/>
    </xf>
    <xf numFmtId="3" fontId="8" fillId="3" borderId="2" xfId="2" applyNumberFormat="1" applyFont="1" applyFill="1" applyBorder="1" applyAlignment="1">
      <alignment horizontal="center" wrapText="1"/>
    </xf>
    <xf numFmtId="167" fontId="8" fillId="3" borderId="51" xfId="4" applyNumberFormat="1" applyFont="1" applyFill="1" applyBorder="1" applyAlignment="1">
      <alignment horizontal="right" wrapText="1"/>
    </xf>
    <xf numFmtId="3" fontId="8" fillId="3" borderId="3" xfId="2" applyNumberFormat="1" applyFont="1" applyFill="1" applyBorder="1" applyAlignment="1">
      <alignment horizontal="center" wrapText="1"/>
    </xf>
    <xf numFmtId="3" fontId="8" fillId="3" borderId="52" xfId="2" applyNumberFormat="1" applyFont="1" applyFill="1" applyBorder="1" applyAlignment="1">
      <alignment horizontal="right" wrapText="1"/>
    </xf>
    <xf numFmtId="0" fontId="7" fillId="2" borderId="23" xfId="1" applyNumberFormat="1" applyFont="1" applyFill="1" applyBorder="1" applyAlignment="1">
      <alignment vertical="center" wrapText="1"/>
    </xf>
    <xf numFmtId="0" fontId="7" fillId="2" borderId="24" xfId="1" applyNumberFormat="1" applyFont="1" applyFill="1" applyBorder="1" applyAlignment="1">
      <alignment vertical="center" wrapText="1"/>
    </xf>
    <xf numFmtId="0" fontId="7" fillId="2" borderId="45" xfId="1" applyNumberFormat="1" applyFont="1" applyFill="1" applyBorder="1" applyAlignment="1">
      <alignment vertical="center" wrapText="1"/>
    </xf>
    <xf numFmtId="0" fontId="8" fillId="0" borderId="48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49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center" vertical="top" wrapText="1"/>
    </xf>
    <xf numFmtId="0" fontId="8" fillId="0" borderId="22" xfId="2" applyFont="1" applyBorder="1" applyAlignment="1">
      <alignment horizontal="center" vertical="top" wrapText="1"/>
    </xf>
    <xf numFmtId="0" fontId="8" fillId="0" borderId="4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47" xfId="2" applyFont="1" applyBorder="1" applyAlignment="1">
      <alignment horizontal="center" vertical="top" wrapText="1"/>
    </xf>
    <xf numFmtId="0" fontId="8" fillId="0" borderId="3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37" xfId="2" applyFont="1" applyBorder="1" applyAlignment="1">
      <alignment horizontal="center" vertical="top" wrapText="1"/>
    </xf>
    <xf numFmtId="0" fontId="3" fillId="0" borderId="0" xfId="1" applyNumberFormat="1" applyFont="1" applyAlignment="1">
      <alignment horizontal="left" vertical="center"/>
    </xf>
  </cellXfs>
  <cellStyles count="185">
    <cellStyle name="$ BOX" xfId="8"/>
    <cellStyle name="40% - Accent1 2" xfId="9"/>
    <cellStyle name="40% - Accent1 2 2" xfId="10"/>
    <cellStyle name="40% - Accent1 3" xfId="11"/>
    <cellStyle name="40% - Accent1 3 2" xfId="12"/>
    <cellStyle name="40% - Accent1 4" xfId="13"/>
    <cellStyle name="Att1" xfId="14"/>
    <cellStyle name="bold_text" xfId="15"/>
    <cellStyle name="boldbluetxt_green" xfId="16"/>
    <cellStyle name="box" xfId="17"/>
    <cellStyle name="Comma" xfId="4" builtinId="3"/>
    <cellStyle name="Comma 2" xfId="18"/>
    <cellStyle name="Comma 3" xfId="19"/>
    <cellStyle name="Currency 2" xfId="21"/>
    <cellStyle name="Currency 3" xfId="20"/>
    <cellStyle name="EYBlocked" xfId="22"/>
    <cellStyle name="EYCallUp" xfId="23"/>
    <cellStyle name="EYCheck" xfId="24"/>
    <cellStyle name="EYDate" xfId="25"/>
    <cellStyle name="EYDeviant" xfId="26"/>
    <cellStyle name="EYHeader1" xfId="27"/>
    <cellStyle name="EYHeader2" xfId="28"/>
    <cellStyle name="EYHeader3" xfId="29"/>
    <cellStyle name="EYInputDate" xfId="30"/>
    <cellStyle name="EYInputPercent" xfId="31"/>
    <cellStyle name="EYInputValue" xfId="32"/>
    <cellStyle name="EYInputValue 2" xfId="33"/>
    <cellStyle name="EYNormal" xfId="34"/>
    <cellStyle name="EYPercent" xfId="35"/>
    <cellStyle name="EYPercentCapped" xfId="36"/>
    <cellStyle name="EYSubTotal" xfId="37"/>
    <cellStyle name="EYSubTotal 2" xfId="38"/>
    <cellStyle name="EYSubTotal 2 2" xfId="39"/>
    <cellStyle name="EYSubTotal 3" xfId="40"/>
    <cellStyle name="EYSubTotal 3 2" xfId="41"/>
    <cellStyle name="EYTotal" xfId="42"/>
    <cellStyle name="EYTotal 2" xfId="43"/>
    <cellStyle name="EYTotal 3" xfId="44"/>
    <cellStyle name="EYWIP" xfId="45"/>
    <cellStyle name="General" xfId="46"/>
    <cellStyle name="Grey" xfId="47"/>
    <cellStyle name="Header" xfId="48"/>
    <cellStyle name="Header3rdlevel" xfId="49"/>
    <cellStyle name="Hyperlink 2" xfId="50"/>
    <cellStyle name="Input [yellow]" xfId="51"/>
    <cellStyle name="NJS" xfId="52"/>
    <cellStyle name="Normal" xfId="0" builtinId="0"/>
    <cellStyle name="Normal - Style1" xfId="53"/>
    <cellStyle name="Normal - Style2" xfId="54"/>
    <cellStyle name="Normal - Style3" xfId="55"/>
    <cellStyle name="Normal - Style4" xfId="56"/>
    <cellStyle name="Normal - Style5" xfId="57"/>
    <cellStyle name="Normal - Style6" xfId="58"/>
    <cellStyle name="Normal - Style7" xfId="59"/>
    <cellStyle name="Normal - Style8" xfId="60"/>
    <cellStyle name="Normal 10" xfId="61"/>
    <cellStyle name="Normal 10 2" xfId="62"/>
    <cellStyle name="Normal 10 2 2" xfId="63"/>
    <cellStyle name="Normal 10 3" xfId="64"/>
    <cellStyle name="Normal 10 3 2" xfId="65"/>
    <cellStyle name="Normal 10 4" xfId="66"/>
    <cellStyle name="Normal 11" xfId="67"/>
    <cellStyle name="Normal 11 2" xfId="68"/>
    <cellStyle name="Normal 11 2 2" xfId="69"/>
    <cellStyle name="Normal 11 3" xfId="70"/>
    <cellStyle name="Normal 11 3 2" xfId="71"/>
    <cellStyle name="Normal 11 4" xfId="72"/>
    <cellStyle name="Normal 12" xfId="73"/>
    <cellStyle name="Normal 13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3"/>
    <cellStyle name="Normal 2 2" xfId="81"/>
    <cellStyle name="Normal 2 3" xfId="2"/>
    <cellStyle name="Normal 2 3 2" xfId="82"/>
    <cellStyle name="Normal 2_Special Agreement" xfId="83"/>
    <cellStyle name="Normal 20" xfId="84"/>
    <cellStyle name="Normal 21" xfId="85"/>
    <cellStyle name="Normal 22" xfId="86"/>
    <cellStyle name="Normal 23" xfId="87"/>
    <cellStyle name="Normal 24" xfId="88"/>
    <cellStyle name="Normal 25" xfId="89"/>
    <cellStyle name="Normal 26" xfId="90"/>
    <cellStyle name="Normal 27" xfId="91"/>
    <cellStyle name="Normal 28" xfId="92"/>
    <cellStyle name="Normal 29" xfId="93"/>
    <cellStyle name="Normal 3" xfId="94"/>
    <cellStyle name="Normal 30" xfId="95"/>
    <cellStyle name="Normal 31" xfId="96"/>
    <cellStyle name="Normal 32" xfId="97"/>
    <cellStyle name="Normal 33" xfId="98"/>
    <cellStyle name="Normal 34" xfId="99"/>
    <cellStyle name="Normal 35" xfId="100"/>
    <cellStyle name="Normal 36" xfId="101"/>
    <cellStyle name="Normal 37" xfId="102"/>
    <cellStyle name="Normal 38" xfId="103"/>
    <cellStyle name="Normal 39" xfId="104"/>
    <cellStyle name="Normal 4" xfId="105"/>
    <cellStyle name="Normal 40" xfId="106"/>
    <cellStyle name="Normal 41" xfId="107"/>
    <cellStyle name="Normal 42" xfId="108"/>
    <cellStyle name="Normal 43" xfId="109"/>
    <cellStyle name="Normal 44" xfId="110"/>
    <cellStyle name="Normal 45" xfId="111"/>
    <cellStyle name="Normal 46" xfId="112"/>
    <cellStyle name="Normal 47" xfId="113"/>
    <cellStyle name="Normal 48" xfId="114"/>
    <cellStyle name="Normal 49" xfId="161"/>
    <cellStyle name="Normal 5" xfId="115"/>
    <cellStyle name="Normal 5 2" xfId="116"/>
    <cellStyle name="Normal 5 3" xfId="117"/>
    <cellStyle name="Normal 50" xfId="171"/>
    <cellStyle name="Normal 51" xfId="172"/>
    <cellStyle name="Normal 52" xfId="5"/>
    <cellStyle name="Normal 53" xfId="6"/>
    <cellStyle name="Normal 54" xfId="183"/>
    <cellStyle name="Normal 55" xfId="174"/>
    <cellStyle name="Normal 56" xfId="173"/>
    <cellStyle name="Normal 57" xfId="175"/>
    <cellStyle name="Normal 58" xfId="182"/>
    <cellStyle name="Normal 59" xfId="176"/>
    <cellStyle name="Normal 6" xfId="118"/>
    <cellStyle name="Normal 60" xfId="181"/>
    <cellStyle name="Normal 61" xfId="177"/>
    <cellStyle name="Normal 62" xfId="184"/>
    <cellStyle name="Normal 63" xfId="178"/>
    <cellStyle name="Normal 64" xfId="180"/>
    <cellStyle name="Normal 65" xfId="179"/>
    <cellStyle name="Normal 7" xfId="119"/>
    <cellStyle name="Normal 8" xfId="120"/>
    <cellStyle name="Normal 9" xfId="121"/>
    <cellStyle name="Normal_Revised SAICS for water and for sewerage" xfId="1"/>
    <cellStyle name="Note 2" xfId="123"/>
    <cellStyle name="Note 3" xfId="122"/>
    <cellStyle name="NUMBER BOX" xfId="124"/>
    <cellStyle name="OTHER (TEXT BOX)" xfId="125"/>
    <cellStyle name="Percent [2]" xfId="127"/>
    <cellStyle name="Percent 10" xfId="128"/>
    <cellStyle name="Percent 11" xfId="129"/>
    <cellStyle name="Percent 12" xfId="130"/>
    <cellStyle name="Percent 13" xfId="131"/>
    <cellStyle name="Percent 14" xfId="132"/>
    <cellStyle name="Percent 15" xfId="133"/>
    <cellStyle name="Percent 16" xfId="134"/>
    <cellStyle name="Percent 17" xfId="135"/>
    <cellStyle name="Percent 18" xfId="136"/>
    <cellStyle name="Percent 19" xfId="137"/>
    <cellStyle name="Percent 2" xfId="138"/>
    <cellStyle name="Percent 20" xfId="126"/>
    <cellStyle name="Percent 21" xfId="169"/>
    <cellStyle name="Percent 22" xfId="168"/>
    <cellStyle name="Percent 23" xfId="170"/>
    <cellStyle name="Percent 3" xfId="139"/>
    <cellStyle name="Percent 3 2" xfId="140"/>
    <cellStyle name="Percent 3 2 2" xfId="141"/>
    <cellStyle name="Percent 3 3" xfId="142"/>
    <cellStyle name="Percent 3 3 2" xfId="143"/>
    <cellStyle name="Percent 3 4" xfId="144"/>
    <cellStyle name="Percent 4" xfId="145"/>
    <cellStyle name="Percent 4 2" xfId="146"/>
    <cellStyle name="Percent 4 2 2" xfId="147"/>
    <cellStyle name="Percent 4 3" xfId="148"/>
    <cellStyle name="Percent 4 3 2" xfId="149"/>
    <cellStyle name="Percent 4 4" xfId="150"/>
    <cellStyle name="Percent 5" xfId="151"/>
    <cellStyle name="Percent 6" xfId="152"/>
    <cellStyle name="Percent 7" xfId="153"/>
    <cellStyle name="Percent 8" xfId="154"/>
    <cellStyle name="Percent 9" xfId="155"/>
    <cellStyle name="SAPBEXstdItem" xfId="156"/>
    <cellStyle name="SAPBEXstdItem 2" xfId="157"/>
    <cellStyle name="SAPBEXstdItem 3" xfId="158"/>
    <cellStyle name="Style 1" xfId="159"/>
    <cellStyle name="Text" xfId="160"/>
    <cellStyle name="Title 2" xfId="7"/>
    <cellStyle name="Tusental (0)_pldt" xfId="162"/>
    <cellStyle name="Tusental_pldt" xfId="163"/>
    <cellStyle name="Valuta (0)_pldt" xfId="164"/>
    <cellStyle name="Valuta_pldt" xfId="165"/>
    <cellStyle name="white_text_on_blue" xfId="166"/>
    <cellStyle name="year_formats_pink" xfId="167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127"/>
  <sheetViews>
    <sheetView tabSelected="1" topLeftCell="A85" zoomScale="75" zoomScaleNormal="75" workbookViewId="0">
      <selection activeCell="B36" sqref="B36"/>
    </sheetView>
  </sheetViews>
  <sheetFormatPr defaultColWidth="7.875" defaultRowHeight="25.35" customHeight="1"/>
  <cols>
    <col min="1" max="1" width="17.375" style="2" customWidth="1"/>
    <col min="2" max="2" width="73.75" style="2" customWidth="1"/>
    <col min="3" max="19" width="17.375" style="2" customWidth="1"/>
    <col min="20" max="20" width="47.25" style="2" customWidth="1"/>
    <col min="21" max="26" width="17.375" style="24" customWidth="1"/>
    <col min="27" max="30" width="7.875" style="24"/>
    <col min="31" max="16384" width="7.875" style="2"/>
  </cols>
  <sheetData>
    <row r="2" spans="2:30" ht="25.35" customHeight="1">
      <c r="B2" s="137" t="s">
        <v>24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2:30" ht="25.3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30" ht="25.35" customHeight="1">
      <c r="B4" s="5" t="s">
        <v>25</v>
      </c>
      <c r="C4" s="4"/>
      <c r="D4" s="4"/>
      <c r="E4" s="4"/>
      <c r="F4" s="4"/>
      <c r="G4" s="4"/>
      <c r="H4" s="6"/>
      <c r="I4" s="4"/>
      <c r="J4" s="4"/>
      <c r="K4" s="4"/>
      <c r="L4" s="7"/>
      <c r="M4" s="4"/>
      <c r="N4" s="4"/>
      <c r="O4" s="4"/>
    </row>
    <row r="5" spans="2:30" ht="25.3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2:30" ht="25.35" customHeight="1">
      <c r="B6" s="123" t="s">
        <v>26</v>
      </c>
      <c r="C6" s="78" t="s">
        <v>2</v>
      </c>
      <c r="D6" s="78" t="s">
        <v>3</v>
      </c>
      <c r="E6" s="78" t="s">
        <v>4</v>
      </c>
      <c r="F6" s="78" t="s">
        <v>5</v>
      </c>
      <c r="G6" s="78" t="s">
        <v>6</v>
      </c>
      <c r="H6" s="78" t="s">
        <v>3</v>
      </c>
      <c r="I6" s="78" t="s">
        <v>4</v>
      </c>
      <c r="J6" s="78" t="s">
        <v>5</v>
      </c>
      <c r="K6" s="78" t="s">
        <v>6</v>
      </c>
      <c r="L6" s="78" t="s">
        <v>3</v>
      </c>
      <c r="M6" s="78" t="s">
        <v>4</v>
      </c>
      <c r="N6" s="78" t="s">
        <v>5</v>
      </c>
      <c r="O6" s="64" t="s">
        <v>6</v>
      </c>
      <c r="Q6" s="61" t="s">
        <v>27</v>
      </c>
      <c r="R6" s="62" t="s">
        <v>7</v>
      </c>
      <c r="S6" s="63" t="s">
        <v>8</v>
      </c>
      <c r="T6" s="64" t="s">
        <v>9</v>
      </c>
    </row>
    <row r="7" spans="2:30" ht="25.35" customHeight="1">
      <c r="B7" s="124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66" t="s">
        <v>16</v>
      </c>
      <c r="Q7" s="65" t="s">
        <v>28</v>
      </c>
      <c r="R7" s="28" t="s">
        <v>17</v>
      </c>
      <c r="S7" s="29" t="s">
        <v>18</v>
      </c>
      <c r="T7" s="66" t="s">
        <v>19</v>
      </c>
    </row>
    <row r="8" spans="2:30" ht="25.35" customHeight="1">
      <c r="B8" s="125"/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36</v>
      </c>
      <c r="M8" s="10" t="s">
        <v>36</v>
      </c>
      <c r="N8" s="10" t="s">
        <v>36</v>
      </c>
      <c r="O8" s="68" t="s">
        <v>36</v>
      </c>
      <c r="Q8" s="67" t="s">
        <v>29</v>
      </c>
      <c r="R8" s="30"/>
      <c r="S8" s="60" t="s">
        <v>17</v>
      </c>
      <c r="T8" s="68" t="s">
        <v>22</v>
      </c>
    </row>
    <row r="9" spans="2:30" s="19" customFormat="1" ht="25.35" customHeight="1">
      <c r="B9" s="106" t="s">
        <v>52</v>
      </c>
      <c r="C9" s="107">
        <v>26534.25</v>
      </c>
      <c r="D9" s="108">
        <v>0.59160000000000001</v>
      </c>
      <c r="E9" s="114">
        <v>275</v>
      </c>
      <c r="F9" s="109">
        <v>101</v>
      </c>
      <c r="G9" s="107">
        <v>15972.6623</v>
      </c>
      <c r="H9" s="108">
        <v>0.61419999999999997</v>
      </c>
      <c r="I9" s="114">
        <v>300</v>
      </c>
      <c r="J9" s="109">
        <v>102</v>
      </c>
      <c r="K9" s="107">
        <v>16597.336349999998</v>
      </c>
      <c r="L9" s="108">
        <v>0.66479999999999995</v>
      </c>
      <c r="M9" s="114">
        <v>315</v>
      </c>
      <c r="N9" s="109">
        <v>93</v>
      </c>
      <c r="O9" s="110">
        <v>17954.969399999998</v>
      </c>
      <c r="Q9" s="69" t="s">
        <v>45</v>
      </c>
      <c r="R9" s="94" t="s">
        <v>46</v>
      </c>
      <c r="S9" s="32"/>
      <c r="T9" s="96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2:30" s="19" customFormat="1" ht="25.35" customHeight="1">
      <c r="B10" s="106" t="s">
        <v>53</v>
      </c>
      <c r="C10" s="107">
        <v>7431.0000000000027</v>
      </c>
      <c r="D10" s="108">
        <v>1.0525</v>
      </c>
      <c r="E10" s="114">
        <v>266</v>
      </c>
      <c r="F10" s="109">
        <v>0</v>
      </c>
      <c r="G10" s="107">
        <v>8087.1275000000032</v>
      </c>
      <c r="H10" s="108">
        <v>1.0789</v>
      </c>
      <c r="I10" s="114">
        <v>273</v>
      </c>
      <c r="J10" s="109">
        <v>0</v>
      </c>
      <c r="K10" s="107">
        <v>8290.305900000003</v>
      </c>
      <c r="L10" s="108">
        <v>1.1031</v>
      </c>
      <c r="M10" s="114">
        <v>283</v>
      </c>
      <c r="N10" s="109">
        <v>0</v>
      </c>
      <c r="O10" s="110">
        <v>8480.1361000000034</v>
      </c>
      <c r="Q10" s="69" t="s">
        <v>45</v>
      </c>
      <c r="R10" s="94" t="s">
        <v>46</v>
      </c>
      <c r="S10" s="32"/>
      <c r="T10" s="96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2:30" s="19" customFormat="1" ht="25.35" customHeight="1">
      <c r="B11" s="106" t="s">
        <v>54</v>
      </c>
      <c r="C11" s="107">
        <v>46982.587301587671</v>
      </c>
      <c r="D11" s="108">
        <v>0.25679999999999997</v>
      </c>
      <c r="E11" s="114">
        <v>761</v>
      </c>
      <c r="F11" s="109">
        <v>175</v>
      </c>
      <c r="G11" s="107">
        <v>12826.128419047713</v>
      </c>
      <c r="H11" s="108">
        <v>0.30270000000000002</v>
      </c>
      <c r="I11" s="114">
        <v>531</v>
      </c>
      <c r="J11" s="109">
        <v>171</v>
      </c>
      <c r="K11" s="107">
        <v>14752.629176190589</v>
      </c>
      <c r="L11" s="108">
        <v>0.37669999999999998</v>
      </c>
      <c r="M11" s="114">
        <v>517</v>
      </c>
      <c r="N11" s="109">
        <v>154</v>
      </c>
      <c r="O11" s="110">
        <v>18215.340636508074</v>
      </c>
      <c r="Q11" s="69" t="s">
        <v>45</v>
      </c>
      <c r="R11" s="94" t="s">
        <v>46</v>
      </c>
      <c r="S11" s="32"/>
      <c r="T11" s="96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2:30" s="19" customFormat="1" ht="25.35" customHeight="1">
      <c r="B12" s="106" t="s">
        <v>55</v>
      </c>
      <c r="C12" s="107">
        <v>4853889.648628979</v>
      </c>
      <c r="D12" s="108">
        <v>0.20099242381156626</v>
      </c>
      <c r="E12" s="114">
        <v>597660.95460818987</v>
      </c>
      <c r="F12" s="109">
        <v>0</v>
      </c>
      <c r="G12" s="107">
        <v>1573256</v>
      </c>
      <c r="H12" s="108">
        <v>0.21146506968072507</v>
      </c>
      <c r="I12" s="114">
        <v>628801.88723012281</v>
      </c>
      <c r="J12" s="109">
        <v>0</v>
      </c>
      <c r="K12" s="107">
        <v>1655230</v>
      </c>
      <c r="L12" s="108">
        <v>0.21310161382827955</v>
      </c>
      <c r="M12" s="114">
        <v>633668.23253278376</v>
      </c>
      <c r="N12" s="109">
        <v>0</v>
      </c>
      <c r="O12" s="110">
        <v>1668039.95</v>
      </c>
      <c r="Q12" s="69" t="s">
        <v>45</v>
      </c>
      <c r="R12" s="94" t="s">
        <v>46</v>
      </c>
      <c r="S12" s="32"/>
      <c r="T12" s="96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2:30" s="19" customFormat="1" ht="25.35" customHeight="1">
      <c r="B13" s="106" t="s">
        <v>58</v>
      </c>
      <c r="C13" s="107">
        <v>2011</v>
      </c>
      <c r="D13" s="108">
        <v>1.0024</v>
      </c>
      <c r="E13" s="114">
        <v>0</v>
      </c>
      <c r="F13" s="112"/>
      <c r="G13" s="107">
        <v>2015.8263999999999</v>
      </c>
      <c r="H13" s="108">
        <v>0.84289999999999998</v>
      </c>
      <c r="I13" s="114">
        <v>0</v>
      </c>
      <c r="J13" s="112"/>
      <c r="K13" s="107">
        <v>1695.0718999999999</v>
      </c>
      <c r="L13" s="108">
        <v>0.88360000000000005</v>
      </c>
      <c r="M13" s="114">
        <v>0</v>
      </c>
      <c r="N13" s="112"/>
      <c r="O13" s="110">
        <v>1776.9196000000002</v>
      </c>
      <c r="Q13" s="69" t="s">
        <v>37</v>
      </c>
      <c r="R13" s="117">
        <v>35247</v>
      </c>
      <c r="S13" s="32" t="s">
        <v>38</v>
      </c>
      <c r="T13" s="104" t="s">
        <v>39</v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2:30" s="19" customFormat="1" ht="25.35" customHeight="1">
      <c r="B14" s="106" t="s">
        <v>59</v>
      </c>
      <c r="C14" s="107">
        <v>0</v>
      </c>
      <c r="D14" s="108">
        <v>1.0024</v>
      </c>
      <c r="E14" s="114">
        <v>0</v>
      </c>
      <c r="F14" s="112"/>
      <c r="G14" s="107">
        <v>0</v>
      </c>
      <c r="H14" s="108">
        <v>0.84289999999999998</v>
      </c>
      <c r="I14" s="114">
        <v>0</v>
      </c>
      <c r="J14" s="112"/>
      <c r="K14" s="107">
        <v>0</v>
      </c>
      <c r="L14" s="108">
        <v>0.88360000000000005</v>
      </c>
      <c r="M14" s="114">
        <v>0</v>
      </c>
      <c r="N14" s="112"/>
      <c r="O14" s="110">
        <v>0</v>
      </c>
      <c r="Q14" s="69" t="s">
        <v>37</v>
      </c>
      <c r="R14" s="117">
        <v>35247</v>
      </c>
      <c r="S14" s="32" t="s">
        <v>38</v>
      </c>
      <c r="T14" s="104" t="s">
        <v>39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2:30" s="19" customFormat="1" ht="25.35" customHeight="1">
      <c r="B15" s="106" t="s">
        <v>60</v>
      </c>
      <c r="C15" s="111">
        <v>46</v>
      </c>
      <c r="D15" s="108">
        <v>1.0024</v>
      </c>
      <c r="E15" s="114">
        <v>0</v>
      </c>
      <c r="F15" s="112"/>
      <c r="G15" s="107">
        <v>46.110399999999998</v>
      </c>
      <c r="H15" s="108">
        <v>0.84289999999999998</v>
      </c>
      <c r="I15" s="114">
        <v>0</v>
      </c>
      <c r="J15" s="112"/>
      <c r="K15" s="107">
        <v>38.773400000000002</v>
      </c>
      <c r="L15" s="108">
        <v>0.88360000000000005</v>
      </c>
      <c r="M15" s="114">
        <v>0</v>
      </c>
      <c r="N15" s="112"/>
      <c r="O15" s="110">
        <v>40.645600000000002</v>
      </c>
      <c r="Q15" s="97" t="s">
        <v>37</v>
      </c>
      <c r="R15" s="98">
        <v>35247</v>
      </c>
      <c r="S15" s="99" t="s">
        <v>38</v>
      </c>
      <c r="T15" s="100" t="s">
        <v>39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2:30" s="19" customFormat="1" ht="25.35" customHeight="1">
      <c r="B16" s="106" t="s">
        <v>61</v>
      </c>
      <c r="C16" s="107">
        <v>12475</v>
      </c>
      <c r="D16" s="108">
        <v>1.0024</v>
      </c>
      <c r="E16" s="114">
        <v>0</v>
      </c>
      <c r="F16" s="112"/>
      <c r="G16" s="107">
        <v>12504.94</v>
      </c>
      <c r="H16" s="108">
        <v>0.84289999999999998</v>
      </c>
      <c r="I16" s="114">
        <v>0</v>
      </c>
      <c r="J16" s="112"/>
      <c r="K16" s="107">
        <v>10515.18</v>
      </c>
      <c r="L16" s="108">
        <v>0.88360000000000005</v>
      </c>
      <c r="M16" s="114">
        <v>0</v>
      </c>
      <c r="N16" s="112"/>
      <c r="O16" s="110">
        <v>11022.91</v>
      </c>
      <c r="Q16" s="97" t="s">
        <v>37</v>
      </c>
      <c r="R16" s="98">
        <v>35247</v>
      </c>
      <c r="S16" s="99" t="s">
        <v>38</v>
      </c>
      <c r="T16" s="100" t="s">
        <v>39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2:30" s="19" customFormat="1" ht="25.35" customHeight="1">
      <c r="B17" s="106" t="s">
        <v>62</v>
      </c>
      <c r="C17" s="107">
        <v>53750</v>
      </c>
      <c r="D17" s="108">
        <v>1.0024</v>
      </c>
      <c r="E17" s="114">
        <v>0</v>
      </c>
      <c r="F17" s="112"/>
      <c r="G17" s="107">
        <v>53879</v>
      </c>
      <c r="H17" s="108">
        <v>0.84289999999999998</v>
      </c>
      <c r="I17" s="114">
        <v>0</v>
      </c>
      <c r="J17" s="112"/>
      <c r="K17" s="107">
        <v>45305.875</v>
      </c>
      <c r="L17" s="108">
        <v>0.88360000000000005</v>
      </c>
      <c r="M17" s="114">
        <v>0</v>
      </c>
      <c r="N17" s="112"/>
      <c r="O17" s="110">
        <v>47493.5</v>
      </c>
      <c r="Q17" s="97" t="s">
        <v>37</v>
      </c>
      <c r="R17" s="98">
        <v>35247</v>
      </c>
      <c r="S17" s="99" t="s">
        <v>38</v>
      </c>
      <c r="T17" s="100" t="s">
        <v>39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2:30" s="19" customFormat="1" ht="25.35" customHeight="1">
      <c r="B18" s="106" t="s">
        <v>63</v>
      </c>
      <c r="C18" s="107">
        <v>175844</v>
      </c>
      <c r="D18" s="108">
        <v>1.0024</v>
      </c>
      <c r="E18" s="114">
        <v>0</v>
      </c>
      <c r="F18" s="112"/>
      <c r="G18" s="107">
        <v>176266.02559999999</v>
      </c>
      <c r="H18" s="108">
        <v>0.84289999999999998</v>
      </c>
      <c r="I18" s="114">
        <v>0</v>
      </c>
      <c r="J18" s="112"/>
      <c r="K18" s="107">
        <v>148218.90760000001</v>
      </c>
      <c r="L18" s="108">
        <v>0.88360000000000005</v>
      </c>
      <c r="M18" s="114">
        <v>0</v>
      </c>
      <c r="N18" s="112"/>
      <c r="O18" s="110">
        <v>155375.75840000002</v>
      </c>
      <c r="Q18" s="97" t="s">
        <v>37</v>
      </c>
      <c r="R18" s="98">
        <v>35247</v>
      </c>
      <c r="S18" s="99" t="s">
        <v>38</v>
      </c>
      <c r="T18" s="100" t="s">
        <v>39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2:30" s="19" customFormat="1" ht="25.35" customHeight="1">
      <c r="B19" s="106" t="s">
        <v>64</v>
      </c>
      <c r="C19" s="107">
        <v>12396000</v>
      </c>
      <c r="D19" s="108"/>
      <c r="E19" s="114"/>
      <c r="F19" s="112"/>
      <c r="G19" s="107">
        <v>1787482.677979293</v>
      </c>
      <c r="H19" s="108"/>
      <c r="I19" s="114"/>
      <c r="J19" s="112"/>
      <c r="K19" s="107">
        <v>1768593.8418366811</v>
      </c>
      <c r="L19" s="108"/>
      <c r="M19" s="114"/>
      <c r="N19" s="112"/>
      <c r="O19" s="110">
        <v>1768593.8418366811</v>
      </c>
      <c r="Q19" s="97" t="s">
        <v>37</v>
      </c>
      <c r="R19" s="98">
        <v>35247</v>
      </c>
      <c r="S19" s="99" t="s">
        <v>38</v>
      </c>
      <c r="T19" s="100" t="s">
        <v>39</v>
      </c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2:30" s="19" customFormat="1" ht="25.35" customHeight="1">
      <c r="B20" s="106" t="s">
        <v>72</v>
      </c>
      <c r="C20" s="107">
        <v>0</v>
      </c>
      <c r="D20" s="108">
        <v>1.5940000000000001</v>
      </c>
      <c r="E20" s="114">
        <v>40</v>
      </c>
      <c r="F20" s="109"/>
      <c r="G20" s="107">
        <v>40</v>
      </c>
      <c r="H20" s="108">
        <v>1.623</v>
      </c>
      <c r="I20" s="114">
        <v>40</v>
      </c>
      <c r="J20" s="109"/>
      <c r="K20" s="107">
        <v>40</v>
      </c>
      <c r="L20" s="108">
        <v>1.613</v>
      </c>
      <c r="M20" s="114">
        <v>42</v>
      </c>
      <c r="N20" s="109"/>
      <c r="O20" s="110">
        <v>42</v>
      </c>
      <c r="Q20" s="97" t="s">
        <v>37</v>
      </c>
      <c r="R20" s="118">
        <v>0</v>
      </c>
      <c r="S20" s="99">
        <v>0</v>
      </c>
      <c r="T20" s="96">
        <v>0</v>
      </c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2:30" s="19" customFormat="1" ht="25.35" customHeight="1">
      <c r="B21" s="106" t="s">
        <v>73</v>
      </c>
      <c r="C21" s="107">
        <v>280</v>
      </c>
      <c r="D21" s="108">
        <v>1.5940000000000001</v>
      </c>
      <c r="E21" s="114">
        <v>40</v>
      </c>
      <c r="F21" s="109"/>
      <c r="G21" s="107">
        <v>486</v>
      </c>
      <c r="H21" s="108">
        <v>1.623</v>
      </c>
      <c r="I21" s="114">
        <v>40</v>
      </c>
      <c r="J21" s="109"/>
      <c r="K21" s="107">
        <v>494</v>
      </c>
      <c r="L21" s="108">
        <v>1.613</v>
      </c>
      <c r="M21" s="114">
        <v>42</v>
      </c>
      <c r="N21" s="109"/>
      <c r="O21" s="110">
        <v>493</v>
      </c>
      <c r="Q21" s="97" t="s">
        <v>37</v>
      </c>
      <c r="R21" s="118">
        <v>0</v>
      </c>
      <c r="S21" s="99">
        <v>0</v>
      </c>
      <c r="T21" s="96">
        <v>0</v>
      </c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2:30" s="19" customFormat="1" ht="25.35" customHeight="1">
      <c r="B22" s="106" t="s">
        <v>74</v>
      </c>
      <c r="C22" s="107">
        <v>0</v>
      </c>
      <c r="D22" s="108">
        <v>1.5940000000000001</v>
      </c>
      <c r="E22" s="114">
        <v>0</v>
      </c>
      <c r="F22" s="109"/>
      <c r="G22" s="107">
        <v>0</v>
      </c>
      <c r="H22" s="108">
        <v>1.623</v>
      </c>
      <c r="I22" s="114">
        <v>0</v>
      </c>
      <c r="J22" s="109"/>
      <c r="K22" s="107">
        <v>0</v>
      </c>
      <c r="L22" s="108">
        <v>1.613</v>
      </c>
      <c r="M22" s="114">
        <v>0</v>
      </c>
      <c r="N22" s="109"/>
      <c r="O22" s="110">
        <v>0</v>
      </c>
      <c r="Q22" s="97" t="s">
        <v>37</v>
      </c>
      <c r="R22" s="118">
        <v>0</v>
      </c>
      <c r="S22" s="99">
        <v>0</v>
      </c>
      <c r="T22" s="96">
        <v>0</v>
      </c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2:30" s="19" customFormat="1" ht="25.35" customHeight="1">
      <c r="B23" s="106" t="s">
        <v>75</v>
      </c>
      <c r="C23" s="107">
        <v>169</v>
      </c>
      <c r="D23" s="108">
        <v>0.40431695244257521</v>
      </c>
      <c r="E23" s="114">
        <v>34.4</v>
      </c>
      <c r="F23" s="109"/>
      <c r="G23" s="107">
        <v>102</v>
      </c>
      <c r="H23" s="108">
        <v>0.40970000000000001</v>
      </c>
      <c r="I23" s="114">
        <v>31.63</v>
      </c>
      <c r="J23" s="109"/>
      <c r="K23" s="107">
        <v>100.87</v>
      </c>
      <c r="L23" s="108">
        <v>0.42030000000000001</v>
      </c>
      <c r="M23" s="114">
        <v>29.8</v>
      </c>
      <c r="N23" s="109"/>
      <c r="O23" s="110">
        <v>100.83</v>
      </c>
      <c r="Q23" s="97" t="s">
        <v>37</v>
      </c>
      <c r="R23" s="118">
        <v>1993</v>
      </c>
      <c r="S23" s="99" t="s">
        <v>48</v>
      </c>
      <c r="T23" s="96">
        <v>2008</v>
      </c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2:30" s="19" customFormat="1" ht="25.35" customHeight="1">
      <c r="B24" s="106" t="s">
        <v>76</v>
      </c>
      <c r="C24" s="107">
        <v>195</v>
      </c>
      <c r="D24" s="108">
        <v>0.40431695244257521</v>
      </c>
      <c r="E24" s="114">
        <v>34.4</v>
      </c>
      <c r="F24" s="109"/>
      <c r="G24" s="107">
        <v>113</v>
      </c>
      <c r="H24" s="108">
        <v>0.40970000000000001</v>
      </c>
      <c r="I24" s="114">
        <v>31.63</v>
      </c>
      <c r="J24" s="109"/>
      <c r="K24" s="107">
        <v>111.52</v>
      </c>
      <c r="L24" s="108">
        <v>0.42030000000000001</v>
      </c>
      <c r="M24" s="114">
        <v>29.8</v>
      </c>
      <c r="N24" s="109"/>
      <c r="O24" s="110">
        <v>111.76</v>
      </c>
      <c r="Q24" s="97" t="s">
        <v>37</v>
      </c>
      <c r="R24" s="118">
        <v>1993</v>
      </c>
      <c r="S24" s="99" t="s">
        <v>48</v>
      </c>
      <c r="T24" s="96">
        <v>2008</v>
      </c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2:30" s="19" customFormat="1" ht="25.35" customHeight="1">
      <c r="B25" s="106" t="s">
        <v>77</v>
      </c>
      <c r="C25" s="107">
        <v>580</v>
      </c>
      <c r="D25" s="108">
        <v>4.9100000000000005E-2</v>
      </c>
      <c r="E25" s="114">
        <v>0</v>
      </c>
      <c r="F25" s="109"/>
      <c r="G25" s="107">
        <v>28.48</v>
      </c>
      <c r="H25" s="108">
        <v>4.9599999999999998E-2</v>
      </c>
      <c r="I25" s="114">
        <v>0</v>
      </c>
      <c r="J25" s="109"/>
      <c r="K25" s="107">
        <v>28.77</v>
      </c>
      <c r="L25" s="108">
        <v>5.0700000000000002E-2</v>
      </c>
      <c r="M25" s="114">
        <v>0</v>
      </c>
      <c r="N25" s="109"/>
      <c r="O25" s="110">
        <v>29.41</v>
      </c>
      <c r="Q25" s="97" t="s">
        <v>37</v>
      </c>
      <c r="R25" s="118"/>
      <c r="S25" s="99"/>
      <c r="T25" s="96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2:30" s="19" customFormat="1" ht="25.35" customHeight="1">
      <c r="B26" s="106" t="s">
        <v>78</v>
      </c>
      <c r="C26" s="107">
        <v>695</v>
      </c>
      <c r="D26" s="108">
        <v>0.40431695244257521</v>
      </c>
      <c r="E26" s="114">
        <v>100.1</v>
      </c>
      <c r="F26" s="109"/>
      <c r="G26" s="107">
        <v>381</v>
      </c>
      <c r="H26" s="108">
        <v>0.40970000000000001</v>
      </c>
      <c r="I26" s="114">
        <v>96.93</v>
      </c>
      <c r="J26" s="109"/>
      <c r="K26" s="107">
        <v>381.67</v>
      </c>
      <c r="L26" s="108">
        <v>0.42030000000000001</v>
      </c>
      <c r="M26" s="114">
        <v>96.24</v>
      </c>
      <c r="N26" s="109"/>
      <c r="O26" s="110">
        <v>388.35</v>
      </c>
      <c r="Q26" s="97" t="s">
        <v>37</v>
      </c>
      <c r="R26" s="118">
        <v>1993</v>
      </c>
      <c r="S26" s="99" t="s">
        <v>48</v>
      </c>
      <c r="T26" s="96">
        <v>2008</v>
      </c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2:30" s="19" customFormat="1" ht="25.35" customHeight="1">
      <c r="B27" s="106" t="s">
        <v>79</v>
      </c>
      <c r="C27" s="107">
        <v>1075</v>
      </c>
      <c r="D27" s="108">
        <v>1.3024</v>
      </c>
      <c r="E27" s="114">
        <v>170.8</v>
      </c>
      <c r="F27" s="109"/>
      <c r="G27" s="107">
        <v>1571</v>
      </c>
      <c r="H27" s="108">
        <v>1.3184</v>
      </c>
      <c r="I27" s="114">
        <v>168.33</v>
      </c>
      <c r="J27" s="109"/>
      <c r="K27" s="107">
        <v>1585.61</v>
      </c>
      <c r="L27" s="108">
        <v>1.3382000000000001</v>
      </c>
      <c r="M27" s="114">
        <v>168.89</v>
      </c>
      <c r="N27" s="109"/>
      <c r="O27" s="110">
        <v>1607.46</v>
      </c>
      <c r="Q27" s="97" t="s">
        <v>37</v>
      </c>
      <c r="R27" s="118"/>
      <c r="S27" s="99"/>
      <c r="T27" s="96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2:30" s="19" customFormat="1" ht="25.35" customHeight="1">
      <c r="B28" s="106" t="s">
        <v>80</v>
      </c>
      <c r="C28" s="107">
        <v>1444</v>
      </c>
      <c r="D28" s="108">
        <v>1.3024</v>
      </c>
      <c r="E28" s="114">
        <v>34.4</v>
      </c>
      <c r="F28" s="109"/>
      <c r="G28" s="107">
        <v>1915</v>
      </c>
      <c r="H28" s="108">
        <v>1.3184</v>
      </c>
      <c r="I28" s="114">
        <v>31.63</v>
      </c>
      <c r="J28" s="109"/>
      <c r="K28" s="107">
        <v>1935.4</v>
      </c>
      <c r="L28" s="108">
        <v>1.3382000000000001</v>
      </c>
      <c r="M28" s="114">
        <v>29.8</v>
      </c>
      <c r="N28" s="109"/>
      <c r="O28" s="110">
        <v>1962.16</v>
      </c>
      <c r="Q28" s="97" t="s">
        <v>37</v>
      </c>
      <c r="R28" s="118"/>
      <c r="S28" s="99"/>
      <c r="T28" s="96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2:30" s="19" customFormat="1" ht="25.35" customHeight="1">
      <c r="B29" s="106" t="s">
        <v>81</v>
      </c>
      <c r="C29" s="107">
        <v>752</v>
      </c>
      <c r="D29" s="108">
        <v>0.40431695244257521</v>
      </c>
      <c r="E29" s="114">
        <v>34.4</v>
      </c>
      <c r="F29" s="109"/>
      <c r="G29" s="107">
        <v>339</v>
      </c>
      <c r="H29" s="108">
        <v>0.40970000000000001</v>
      </c>
      <c r="I29" s="114">
        <v>31.63</v>
      </c>
      <c r="J29" s="109"/>
      <c r="K29" s="107">
        <v>339.72</v>
      </c>
      <c r="L29" s="108">
        <v>0.42030000000000001</v>
      </c>
      <c r="M29" s="114">
        <v>29.8</v>
      </c>
      <c r="N29" s="109"/>
      <c r="O29" s="110">
        <v>345.87</v>
      </c>
      <c r="Q29" s="97" t="s">
        <v>37</v>
      </c>
      <c r="R29" s="118">
        <v>1993</v>
      </c>
      <c r="S29" s="99" t="s">
        <v>48</v>
      </c>
      <c r="T29" s="96">
        <v>2008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2:30" s="19" customFormat="1" ht="25.35" customHeight="1">
      <c r="B30" s="106" t="s">
        <v>82</v>
      </c>
      <c r="C30" s="107">
        <v>669</v>
      </c>
      <c r="D30" s="108">
        <v>1.3024</v>
      </c>
      <c r="E30" s="114">
        <v>34.400000000000006</v>
      </c>
      <c r="F30" s="109"/>
      <c r="G30" s="107">
        <v>906</v>
      </c>
      <c r="H30" s="108">
        <v>1.3184</v>
      </c>
      <c r="I30" s="114">
        <v>31.63</v>
      </c>
      <c r="J30" s="109"/>
      <c r="K30" s="107">
        <v>913.64</v>
      </c>
      <c r="L30" s="108">
        <v>1.3382000000000001</v>
      </c>
      <c r="M30" s="114">
        <v>29.8</v>
      </c>
      <c r="N30" s="109"/>
      <c r="O30" s="110">
        <v>925.06</v>
      </c>
      <c r="Q30" s="101" t="s">
        <v>37</v>
      </c>
      <c r="R30" s="118"/>
      <c r="S30" s="103"/>
      <c r="T30" s="96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2:30" s="19" customFormat="1" ht="25.35" customHeight="1">
      <c r="B31" s="106" t="s">
        <v>83</v>
      </c>
      <c r="C31" s="107">
        <v>7627</v>
      </c>
      <c r="D31" s="108">
        <v>1.3024</v>
      </c>
      <c r="E31" s="114">
        <v>170.8</v>
      </c>
      <c r="F31" s="109"/>
      <c r="G31" s="107">
        <v>10104</v>
      </c>
      <c r="H31" s="108">
        <v>1.3184</v>
      </c>
      <c r="I31" s="114">
        <v>168.33</v>
      </c>
      <c r="J31" s="109"/>
      <c r="K31" s="107">
        <v>10223.77</v>
      </c>
      <c r="L31" s="108">
        <v>1.3382000000000001</v>
      </c>
      <c r="M31" s="114">
        <v>168.89</v>
      </c>
      <c r="N31" s="109"/>
      <c r="O31" s="110">
        <v>10375.34</v>
      </c>
      <c r="Q31" s="101" t="s">
        <v>37</v>
      </c>
      <c r="R31" s="118"/>
      <c r="S31" s="103"/>
      <c r="T31" s="96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2:30" s="19" customFormat="1" ht="25.35" customHeight="1">
      <c r="B32" s="106" t="s">
        <v>84</v>
      </c>
      <c r="C32" s="107">
        <v>7728</v>
      </c>
      <c r="D32" s="108">
        <v>1.3024</v>
      </c>
      <c r="E32" s="114">
        <v>314.40000000000003</v>
      </c>
      <c r="F32" s="109"/>
      <c r="G32" s="107">
        <v>10379</v>
      </c>
      <c r="H32" s="108">
        <v>1.3184</v>
      </c>
      <c r="I32" s="114">
        <v>313.43</v>
      </c>
      <c r="J32" s="109"/>
      <c r="K32" s="107">
        <v>10502.03</v>
      </c>
      <c r="L32" s="108">
        <v>1.3382000000000001</v>
      </c>
      <c r="M32" s="114">
        <v>316.52</v>
      </c>
      <c r="N32" s="109"/>
      <c r="O32" s="110">
        <v>10658.13</v>
      </c>
      <c r="Q32" s="101" t="s">
        <v>37</v>
      </c>
      <c r="R32" s="118"/>
      <c r="S32" s="103"/>
      <c r="T32" s="96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2:30" s="19" customFormat="1" ht="25.35" customHeight="1">
      <c r="B33" s="106" t="s">
        <v>85</v>
      </c>
      <c r="C33" s="107">
        <v>12364</v>
      </c>
      <c r="D33" s="108">
        <v>0.40431695244257521</v>
      </c>
      <c r="E33" s="114">
        <v>832.9</v>
      </c>
      <c r="F33" s="109"/>
      <c r="G33" s="107">
        <v>5832</v>
      </c>
      <c r="H33" s="108">
        <v>0.40970000000000001</v>
      </c>
      <c r="I33" s="114">
        <v>839.73</v>
      </c>
      <c r="J33" s="109"/>
      <c r="K33" s="107">
        <v>5905.26</v>
      </c>
      <c r="L33" s="108">
        <v>0.42030000000000001</v>
      </c>
      <c r="M33" s="114">
        <v>854</v>
      </c>
      <c r="N33" s="109"/>
      <c r="O33" s="110">
        <v>6050.59</v>
      </c>
      <c r="Q33" s="101" t="s">
        <v>37</v>
      </c>
      <c r="R33" s="118">
        <v>1993</v>
      </c>
      <c r="S33" s="103" t="s">
        <v>48</v>
      </c>
      <c r="T33" s="96">
        <v>2008</v>
      </c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2:30" s="19" customFormat="1" ht="25.35" customHeight="1">
      <c r="B34" s="106" t="s">
        <v>86</v>
      </c>
      <c r="C34" s="107">
        <v>113332498</v>
      </c>
      <c r="D34" s="108"/>
      <c r="E34" s="114"/>
      <c r="F34" s="109"/>
      <c r="G34" s="107">
        <v>7589350.7999999998</v>
      </c>
      <c r="H34" s="108"/>
      <c r="I34" s="114"/>
      <c r="J34" s="109"/>
      <c r="K34" s="107">
        <v>7986964.6193252699</v>
      </c>
      <c r="L34" s="108"/>
      <c r="M34" s="114"/>
      <c r="N34" s="109"/>
      <c r="O34" s="110">
        <v>8070841.7273461884</v>
      </c>
      <c r="Q34" s="101" t="s">
        <v>43</v>
      </c>
      <c r="R34" s="118">
        <v>1984</v>
      </c>
      <c r="S34" s="103"/>
      <c r="T34" s="96">
        <v>2073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 s="19" customFormat="1" ht="25.35" customHeight="1">
      <c r="B35" s="106" t="s">
        <v>87</v>
      </c>
      <c r="C35" s="107">
        <v>422</v>
      </c>
      <c r="D35" s="108">
        <v>1.2659952606635072</v>
      </c>
      <c r="E35" s="114">
        <v>22.4</v>
      </c>
      <c r="F35" s="109"/>
      <c r="G35" s="107">
        <v>556.65</v>
      </c>
      <c r="H35" s="108">
        <v>1.2875252464413243</v>
      </c>
      <c r="I35" s="114">
        <v>23.28</v>
      </c>
      <c r="J35" s="109"/>
      <c r="K35" s="107">
        <v>566.61565399823883</v>
      </c>
      <c r="L35" s="108">
        <v>1.2971903197718775</v>
      </c>
      <c r="M35" s="114">
        <v>26.85</v>
      </c>
      <c r="N35" s="109"/>
      <c r="O35" s="110">
        <v>574.2643149437323</v>
      </c>
      <c r="Q35" s="69" t="s">
        <v>37</v>
      </c>
      <c r="R35" s="119"/>
      <c r="S35" s="121"/>
      <c r="T35" s="105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2:30" s="19" customFormat="1" ht="25.35" customHeight="1">
      <c r="B36" s="106" t="s">
        <v>89</v>
      </c>
      <c r="C36" s="107">
        <v>17720</v>
      </c>
      <c r="D36" s="108">
        <v>1.2707999999999999</v>
      </c>
      <c r="E36" s="114">
        <v>0</v>
      </c>
      <c r="F36" s="109"/>
      <c r="G36" s="107">
        <v>22518.57</v>
      </c>
      <c r="H36" s="108">
        <v>1.2837000000000001</v>
      </c>
      <c r="I36" s="114">
        <v>0</v>
      </c>
      <c r="J36" s="109"/>
      <c r="K36" s="107">
        <v>22747.16</v>
      </c>
      <c r="L36" s="108">
        <v>1.2928999999999999</v>
      </c>
      <c r="M36" s="114">
        <v>0</v>
      </c>
      <c r="N36" s="109"/>
      <c r="O36" s="110">
        <v>22910.18</v>
      </c>
      <c r="Q36" s="101" t="s">
        <v>37</v>
      </c>
      <c r="R36" s="95">
        <v>31418</v>
      </c>
      <c r="S36" s="103" t="s">
        <v>47</v>
      </c>
      <c r="T36" s="96" t="s">
        <v>42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 s="19" customFormat="1" ht="25.35" customHeight="1">
      <c r="B37" s="106" t="s">
        <v>65</v>
      </c>
      <c r="C37" s="107">
        <v>0</v>
      </c>
      <c r="D37" s="108">
        <v>1.0024</v>
      </c>
      <c r="E37" s="114">
        <v>0</v>
      </c>
      <c r="F37" s="109"/>
      <c r="G37" s="107">
        <f>C37*D37</f>
        <v>0</v>
      </c>
      <c r="H37" s="108">
        <v>0.84289999999999998</v>
      </c>
      <c r="I37" s="114">
        <v>0</v>
      </c>
      <c r="J37" s="109"/>
      <c r="K37" s="107">
        <f>C37*H37</f>
        <v>0</v>
      </c>
      <c r="L37" s="108">
        <v>0.88360000000000005</v>
      </c>
      <c r="M37" s="114">
        <v>0</v>
      </c>
      <c r="N37" s="109"/>
      <c r="O37" s="110">
        <f>C37*L37</f>
        <v>0</v>
      </c>
      <c r="Q37" s="101" t="s">
        <v>37</v>
      </c>
      <c r="R37" s="117">
        <v>35247</v>
      </c>
      <c r="S37" s="103" t="s">
        <v>38</v>
      </c>
      <c r="T37" s="104" t="s">
        <v>39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2:30" s="19" customFormat="1" ht="25.35" customHeight="1">
      <c r="B38" s="106" t="s">
        <v>66</v>
      </c>
      <c r="C38" s="107">
        <v>0</v>
      </c>
      <c r="D38" s="108">
        <v>1.0024</v>
      </c>
      <c r="E38" s="114">
        <v>0</v>
      </c>
      <c r="F38" s="112"/>
      <c r="G38" s="107">
        <v>0</v>
      </c>
      <c r="H38" s="108">
        <v>0.84289999999999998</v>
      </c>
      <c r="I38" s="114">
        <v>0</v>
      </c>
      <c r="J38" s="112"/>
      <c r="K38" s="107">
        <v>0</v>
      </c>
      <c r="L38" s="108">
        <v>0.88360000000000005</v>
      </c>
      <c r="M38" s="114">
        <v>0</v>
      </c>
      <c r="N38" s="112"/>
      <c r="O38" s="110">
        <v>0</v>
      </c>
      <c r="Q38" s="101" t="s">
        <v>37</v>
      </c>
      <c r="R38" s="117">
        <v>35247</v>
      </c>
      <c r="S38" s="103" t="s">
        <v>38</v>
      </c>
      <c r="T38" s="104" t="s">
        <v>39</v>
      </c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2:30" s="19" customFormat="1" ht="25.35" customHeight="1">
      <c r="B39" s="106" t="s">
        <v>67</v>
      </c>
      <c r="C39" s="107">
        <v>374</v>
      </c>
      <c r="D39" s="108">
        <v>1.0024</v>
      </c>
      <c r="E39" s="114">
        <v>0</v>
      </c>
      <c r="F39" s="112"/>
      <c r="G39" s="107">
        <v>374.89760000000001</v>
      </c>
      <c r="H39" s="108">
        <v>0.84289999999999998</v>
      </c>
      <c r="I39" s="114">
        <v>0</v>
      </c>
      <c r="J39" s="112"/>
      <c r="K39" s="107">
        <v>315.24459999999999</v>
      </c>
      <c r="L39" s="108">
        <v>0.88360000000000005</v>
      </c>
      <c r="M39" s="114">
        <v>0</v>
      </c>
      <c r="N39" s="112"/>
      <c r="O39" s="110">
        <v>330.46640000000002</v>
      </c>
      <c r="Q39" s="69" t="s">
        <v>37</v>
      </c>
      <c r="R39" s="117">
        <v>35247</v>
      </c>
      <c r="S39" s="32" t="s">
        <v>38</v>
      </c>
      <c r="T39" s="104" t="s">
        <v>39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2:30" s="19" customFormat="1" ht="25.35" customHeight="1">
      <c r="B40" s="106" t="s">
        <v>68</v>
      </c>
      <c r="C40" s="107">
        <v>4798</v>
      </c>
      <c r="D40" s="108">
        <v>1.0024</v>
      </c>
      <c r="E40" s="114">
        <v>0</v>
      </c>
      <c r="F40" s="112"/>
      <c r="G40" s="107">
        <v>4809.5151999999998</v>
      </c>
      <c r="H40" s="108">
        <v>0.84289999999999998</v>
      </c>
      <c r="I40" s="114">
        <v>0</v>
      </c>
      <c r="J40" s="112"/>
      <c r="K40" s="107">
        <v>4044.2341999999999</v>
      </c>
      <c r="L40" s="108">
        <v>0.88360000000000005</v>
      </c>
      <c r="M40" s="114">
        <v>0</v>
      </c>
      <c r="N40" s="112"/>
      <c r="O40" s="110">
        <v>4239.5128000000004</v>
      </c>
      <c r="Q40" s="69" t="s">
        <v>37</v>
      </c>
      <c r="R40" s="117">
        <v>35247</v>
      </c>
      <c r="S40" s="32" t="s">
        <v>38</v>
      </c>
      <c r="T40" s="104" t="s">
        <v>39</v>
      </c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2:30" s="19" customFormat="1" ht="25.35" customHeight="1">
      <c r="B41" s="106" t="s">
        <v>69</v>
      </c>
      <c r="C41" s="107">
        <v>0</v>
      </c>
      <c r="D41" s="108">
        <v>1.0024</v>
      </c>
      <c r="E41" s="114">
        <v>0</v>
      </c>
      <c r="F41" s="112"/>
      <c r="G41" s="107">
        <v>0</v>
      </c>
      <c r="H41" s="108">
        <v>0.84289999999999998</v>
      </c>
      <c r="I41" s="114">
        <v>0</v>
      </c>
      <c r="J41" s="112"/>
      <c r="K41" s="107">
        <v>0</v>
      </c>
      <c r="L41" s="108">
        <v>0.88360000000000005</v>
      </c>
      <c r="M41" s="114">
        <v>0</v>
      </c>
      <c r="N41" s="112"/>
      <c r="O41" s="110">
        <v>0</v>
      </c>
      <c r="Q41" s="69" t="s">
        <v>37</v>
      </c>
      <c r="R41" s="117">
        <v>35247</v>
      </c>
      <c r="S41" s="32" t="s">
        <v>38</v>
      </c>
      <c r="T41" s="104" t="s">
        <v>39</v>
      </c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2:30" s="19" customFormat="1" ht="25.35" customHeight="1">
      <c r="B42" s="106" t="s">
        <v>70</v>
      </c>
      <c r="C42" s="107">
        <v>47619</v>
      </c>
      <c r="D42" s="108">
        <v>1.0024</v>
      </c>
      <c r="E42" s="114">
        <v>0</v>
      </c>
      <c r="F42" s="112"/>
      <c r="G42" s="107">
        <v>47733.285599999996</v>
      </c>
      <c r="H42" s="108">
        <v>0.84289999999999998</v>
      </c>
      <c r="I42" s="114">
        <v>0</v>
      </c>
      <c r="J42" s="112"/>
      <c r="K42" s="107">
        <v>40138.055099999998</v>
      </c>
      <c r="L42" s="108">
        <v>0.88360000000000005</v>
      </c>
      <c r="M42" s="114">
        <v>0</v>
      </c>
      <c r="N42" s="112"/>
      <c r="O42" s="110">
        <v>42076.148400000005</v>
      </c>
      <c r="Q42" s="69" t="s">
        <v>37</v>
      </c>
      <c r="R42" s="117">
        <v>35247</v>
      </c>
      <c r="S42" s="32" t="s">
        <v>38</v>
      </c>
      <c r="T42" s="104" t="s">
        <v>39</v>
      </c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2:30" s="19" customFormat="1" ht="25.35" customHeight="1">
      <c r="B43" s="106" t="s">
        <v>71</v>
      </c>
      <c r="C43" s="107">
        <v>26</v>
      </c>
      <c r="D43" s="108">
        <v>1.0024</v>
      </c>
      <c r="E43" s="114">
        <v>0</v>
      </c>
      <c r="F43" s="112"/>
      <c r="G43" s="107">
        <v>26.0624</v>
      </c>
      <c r="H43" s="108">
        <v>0.84289999999999998</v>
      </c>
      <c r="I43" s="114">
        <v>0</v>
      </c>
      <c r="J43" s="112"/>
      <c r="K43" s="107">
        <v>21.915399999999998</v>
      </c>
      <c r="L43" s="108">
        <v>0.88360000000000005</v>
      </c>
      <c r="M43" s="114">
        <v>0</v>
      </c>
      <c r="N43" s="112"/>
      <c r="O43" s="110">
        <v>22.973600000000001</v>
      </c>
      <c r="Q43" s="69" t="s">
        <v>37</v>
      </c>
      <c r="R43" s="117">
        <v>35247</v>
      </c>
      <c r="S43" s="32" t="s">
        <v>38</v>
      </c>
      <c r="T43" s="104" t="s">
        <v>39</v>
      </c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2:30" s="19" customFormat="1" ht="25.35" customHeight="1">
      <c r="B44" s="106" t="s">
        <v>56</v>
      </c>
      <c r="C44" s="107">
        <v>3660</v>
      </c>
      <c r="D44" s="108">
        <v>1.2729999999999999</v>
      </c>
      <c r="E44" s="114">
        <v>5</v>
      </c>
      <c r="F44" s="109">
        <v>0</v>
      </c>
      <c r="G44" s="107">
        <v>4664.1799999999994</v>
      </c>
      <c r="H44" s="108">
        <v>1.2927</v>
      </c>
      <c r="I44" s="114">
        <v>7</v>
      </c>
      <c r="J44" s="109">
        <v>0</v>
      </c>
      <c r="K44" s="107">
        <v>4738.2820000000002</v>
      </c>
      <c r="L44" s="108">
        <v>1.3003</v>
      </c>
      <c r="M44" s="114">
        <v>7</v>
      </c>
      <c r="N44" s="109">
        <v>0</v>
      </c>
      <c r="O44" s="110">
        <v>4766.098</v>
      </c>
      <c r="Q44" s="69" t="s">
        <v>37</v>
      </c>
      <c r="R44" s="94" t="s">
        <v>46</v>
      </c>
      <c r="S44" s="32"/>
      <c r="T44" s="96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2:30" s="19" customFormat="1" ht="25.35" customHeight="1">
      <c r="B45" s="106" t="s">
        <v>57</v>
      </c>
      <c r="C45" s="107">
        <v>6137.3600000000006</v>
      </c>
      <c r="D45" s="108">
        <v>1.0525</v>
      </c>
      <c r="E45" s="114">
        <v>266</v>
      </c>
      <c r="F45" s="109">
        <v>0</v>
      </c>
      <c r="G45" s="107">
        <v>6725.5714000000007</v>
      </c>
      <c r="H45" s="108">
        <v>1.0789</v>
      </c>
      <c r="I45" s="114">
        <v>273</v>
      </c>
      <c r="J45" s="109">
        <v>0</v>
      </c>
      <c r="K45" s="107">
        <v>6894.5977040000007</v>
      </c>
      <c r="L45" s="108">
        <v>1.1031</v>
      </c>
      <c r="M45" s="114">
        <v>283</v>
      </c>
      <c r="N45" s="109">
        <v>0</v>
      </c>
      <c r="O45" s="110">
        <v>7053.1218160000008</v>
      </c>
      <c r="Q45" s="69" t="s">
        <v>37</v>
      </c>
      <c r="R45" s="94" t="s">
        <v>46</v>
      </c>
      <c r="S45" s="32"/>
      <c r="T45" s="96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2:30" s="19" customFormat="1" ht="25.35" customHeight="1">
      <c r="B46" s="106" t="s">
        <v>88</v>
      </c>
      <c r="C46" s="107">
        <v>907</v>
      </c>
      <c r="D46" s="108">
        <v>1.3024</v>
      </c>
      <c r="E46" s="114">
        <v>832.9</v>
      </c>
      <c r="F46" s="109"/>
      <c r="G46" s="107">
        <v>2014.18</v>
      </c>
      <c r="H46" s="108">
        <v>1.3184</v>
      </c>
      <c r="I46" s="114">
        <v>839.73</v>
      </c>
      <c r="J46" s="109"/>
      <c r="K46" s="107">
        <v>2035.52</v>
      </c>
      <c r="L46" s="108">
        <v>1.3382000000000001</v>
      </c>
      <c r="M46" s="114">
        <v>853.99812170040889</v>
      </c>
      <c r="N46" s="109"/>
      <c r="O46" s="110">
        <v>2067.75</v>
      </c>
      <c r="Q46" s="69" t="s">
        <v>37</v>
      </c>
      <c r="R46" s="94">
        <v>2009</v>
      </c>
      <c r="S46" s="32" t="s">
        <v>49</v>
      </c>
      <c r="T46" s="96" t="s">
        <v>50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2:30" s="19" customFormat="1" ht="25.35" customHeight="1">
      <c r="B47" s="106" t="s">
        <v>91</v>
      </c>
      <c r="C47" s="107">
        <v>674</v>
      </c>
      <c r="D47" s="108">
        <v>1.3024</v>
      </c>
      <c r="E47" s="114">
        <v>470</v>
      </c>
      <c r="F47" s="109"/>
      <c r="G47" s="107">
        <v>1347.82</v>
      </c>
      <c r="H47" s="108">
        <v>1.3184</v>
      </c>
      <c r="I47" s="114">
        <v>473.23</v>
      </c>
      <c r="J47" s="109"/>
      <c r="K47" s="107">
        <v>1361.83</v>
      </c>
      <c r="L47" s="108">
        <v>1.3382000000000001</v>
      </c>
      <c r="M47" s="114">
        <v>481.10637862881526</v>
      </c>
      <c r="N47" s="109"/>
      <c r="O47" s="110">
        <v>1383.05</v>
      </c>
      <c r="Q47" s="69" t="s">
        <v>37</v>
      </c>
      <c r="R47" s="94">
        <v>2010</v>
      </c>
      <c r="S47" s="32" t="s">
        <v>49</v>
      </c>
      <c r="T47" s="96" t="s">
        <v>50</v>
      </c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2:30" s="19" customFormat="1" ht="25.35" customHeight="1">
      <c r="B48" s="106" t="s">
        <v>92</v>
      </c>
      <c r="C48" s="107">
        <v>1601</v>
      </c>
      <c r="D48" s="108">
        <v>1.3024</v>
      </c>
      <c r="E48" s="114">
        <v>100.1</v>
      </c>
      <c r="F48" s="109"/>
      <c r="G48" s="107">
        <v>2185.2399999999998</v>
      </c>
      <c r="H48" s="108">
        <v>1.3184</v>
      </c>
      <c r="I48" s="114">
        <v>96.93</v>
      </c>
      <c r="J48" s="109"/>
      <c r="K48" s="107">
        <v>2207.69</v>
      </c>
      <c r="L48" s="108">
        <v>1.3382000000000001</v>
      </c>
      <c r="M48" s="114">
        <v>96.243724009877582</v>
      </c>
      <c r="N48" s="109"/>
      <c r="O48" s="110">
        <v>2238.6999999999998</v>
      </c>
      <c r="Q48" s="69" t="s">
        <v>37</v>
      </c>
      <c r="R48" s="94">
        <v>2010</v>
      </c>
      <c r="S48" s="103" t="s">
        <v>49</v>
      </c>
      <c r="T48" s="96" t="s">
        <v>50</v>
      </c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2:30" s="19" customFormat="1" ht="25.35" customHeight="1">
      <c r="B49" s="106" t="s">
        <v>90</v>
      </c>
      <c r="C49" s="107">
        <v>0</v>
      </c>
      <c r="D49" s="108">
        <v>1.0024</v>
      </c>
      <c r="E49" s="114">
        <v>0</v>
      </c>
      <c r="F49" s="112"/>
      <c r="G49" s="107">
        <v>0</v>
      </c>
      <c r="H49" s="108">
        <v>0.84289999999999998</v>
      </c>
      <c r="I49" s="114">
        <v>0</v>
      </c>
      <c r="J49" s="112"/>
      <c r="K49" s="107">
        <v>0</v>
      </c>
      <c r="L49" s="108">
        <v>0.88360000000000005</v>
      </c>
      <c r="M49" s="114">
        <v>0</v>
      </c>
      <c r="N49" s="112"/>
      <c r="O49" s="110">
        <v>0</v>
      </c>
      <c r="Q49" s="69" t="s">
        <v>37</v>
      </c>
      <c r="R49" s="117"/>
      <c r="S49" s="32"/>
      <c r="T49" s="104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2:30" s="19" customFormat="1" ht="25.35" customHeight="1">
      <c r="B50" s="106" t="s">
        <v>93</v>
      </c>
      <c r="C50" s="107">
        <v>0</v>
      </c>
      <c r="D50" s="108">
        <v>1.0024</v>
      </c>
      <c r="E50" s="114">
        <v>0</v>
      </c>
      <c r="F50" s="112"/>
      <c r="G50" s="107">
        <v>0</v>
      </c>
      <c r="H50" s="108">
        <v>0.84289999999999998</v>
      </c>
      <c r="I50" s="114">
        <v>0</v>
      </c>
      <c r="J50" s="112"/>
      <c r="K50" s="107">
        <v>0</v>
      </c>
      <c r="L50" s="108">
        <v>0.88360000000000005</v>
      </c>
      <c r="M50" s="114">
        <v>0</v>
      </c>
      <c r="N50" s="112"/>
      <c r="O50" s="110">
        <v>0</v>
      </c>
      <c r="Q50" s="69" t="s">
        <v>37</v>
      </c>
      <c r="R50" s="117">
        <v>35247</v>
      </c>
      <c r="S50" s="32" t="s">
        <v>38</v>
      </c>
      <c r="T50" s="104" t="s">
        <v>39</v>
      </c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2:30" s="19" customFormat="1" ht="25.35" customHeight="1">
      <c r="B51" s="106" t="s">
        <v>94</v>
      </c>
      <c r="C51" s="107">
        <v>0</v>
      </c>
      <c r="D51" s="108">
        <v>1.0024</v>
      </c>
      <c r="E51" s="114">
        <v>0</v>
      </c>
      <c r="F51" s="112"/>
      <c r="G51" s="107">
        <v>0</v>
      </c>
      <c r="H51" s="108">
        <v>0.84289999999999998</v>
      </c>
      <c r="I51" s="114">
        <v>0</v>
      </c>
      <c r="J51" s="112"/>
      <c r="K51" s="107">
        <v>0</v>
      </c>
      <c r="L51" s="108">
        <v>0.88360000000000005</v>
      </c>
      <c r="M51" s="114">
        <v>0</v>
      </c>
      <c r="N51" s="112"/>
      <c r="O51" s="110">
        <v>0</v>
      </c>
      <c r="Q51" s="69" t="s">
        <v>37</v>
      </c>
      <c r="R51" s="117">
        <v>35247</v>
      </c>
      <c r="S51" s="32" t="s">
        <v>38</v>
      </c>
      <c r="T51" s="104" t="s">
        <v>39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2:30" s="19" customFormat="1" ht="25.35" customHeight="1">
      <c r="B52" s="106" t="s">
        <v>95</v>
      </c>
      <c r="C52" s="107">
        <v>0</v>
      </c>
      <c r="D52" s="108">
        <v>1.0024</v>
      </c>
      <c r="E52" s="114">
        <v>0</v>
      </c>
      <c r="F52" s="112"/>
      <c r="G52" s="107">
        <v>0</v>
      </c>
      <c r="H52" s="108">
        <v>0.84289999999999998</v>
      </c>
      <c r="I52" s="114">
        <v>0</v>
      </c>
      <c r="J52" s="112"/>
      <c r="K52" s="107">
        <v>0</v>
      </c>
      <c r="L52" s="108">
        <v>0.88360000000000005</v>
      </c>
      <c r="M52" s="114">
        <v>0</v>
      </c>
      <c r="N52" s="112"/>
      <c r="O52" s="110">
        <v>0</v>
      </c>
      <c r="Q52" s="69" t="s">
        <v>37</v>
      </c>
      <c r="R52" s="117">
        <v>35247</v>
      </c>
      <c r="S52" s="32" t="s">
        <v>38</v>
      </c>
      <c r="T52" s="104" t="s">
        <v>39</v>
      </c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2:30" s="19" customFormat="1" ht="25.35" customHeight="1">
      <c r="B53" s="106" t="s">
        <v>96</v>
      </c>
      <c r="C53" s="107">
        <v>0</v>
      </c>
      <c r="D53" s="108">
        <v>1.0024</v>
      </c>
      <c r="E53" s="114">
        <v>0</v>
      </c>
      <c r="F53" s="112"/>
      <c r="G53" s="107">
        <v>0</v>
      </c>
      <c r="H53" s="108">
        <v>0.84289999999999998</v>
      </c>
      <c r="I53" s="114">
        <v>0</v>
      </c>
      <c r="J53" s="112"/>
      <c r="K53" s="107">
        <v>0</v>
      </c>
      <c r="L53" s="108">
        <v>0.88360000000000005</v>
      </c>
      <c r="M53" s="114">
        <v>0</v>
      </c>
      <c r="N53" s="112"/>
      <c r="O53" s="110">
        <v>0</v>
      </c>
      <c r="Q53" s="69" t="s">
        <v>37</v>
      </c>
      <c r="R53" s="117">
        <v>35247</v>
      </c>
      <c r="S53" s="32" t="s">
        <v>38</v>
      </c>
      <c r="T53" s="104" t="s">
        <v>39</v>
      </c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2:30" s="19" customFormat="1" ht="25.35" customHeight="1">
      <c r="B54" s="106" t="s">
        <v>97</v>
      </c>
      <c r="C54" s="107">
        <v>0</v>
      </c>
      <c r="D54" s="108">
        <v>1.0024</v>
      </c>
      <c r="E54" s="114">
        <v>0</v>
      </c>
      <c r="F54" s="112"/>
      <c r="G54" s="107">
        <v>0</v>
      </c>
      <c r="H54" s="108">
        <v>0.84289999999999998</v>
      </c>
      <c r="I54" s="114">
        <v>0</v>
      </c>
      <c r="J54" s="112"/>
      <c r="K54" s="107">
        <v>0</v>
      </c>
      <c r="L54" s="108">
        <v>0.88360000000000005</v>
      </c>
      <c r="M54" s="114">
        <v>0</v>
      </c>
      <c r="N54" s="112"/>
      <c r="O54" s="110">
        <v>0</v>
      </c>
      <c r="Q54" s="101" t="s">
        <v>37</v>
      </c>
      <c r="R54" s="117">
        <v>35247</v>
      </c>
      <c r="S54" s="103" t="s">
        <v>38</v>
      </c>
      <c r="T54" s="104" t="s">
        <v>39</v>
      </c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2:30" s="19" customFormat="1" ht="25.35" customHeight="1">
      <c r="B55" s="106" t="s">
        <v>98</v>
      </c>
      <c r="C55" s="113" t="s">
        <v>42</v>
      </c>
      <c r="D55" s="113" t="s">
        <v>42</v>
      </c>
      <c r="E55" s="115" t="s">
        <v>42</v>
      </c>
      <c r="F55" s="109"/>
      <c r="G55" s="107">
        <v>0</v>
      </c>
      <c r="H55" s="113">
        <v>1.2681</v>
      </c>
      <c r="I55" s="115">
        <v>6.4724657534246575</v>
      </c>
      <c r="J55" s="109"/>
      <c r="K55" s="113">
        <v>126.61</v>
      </c>
      <c r="L55" s="108">
        <v>1.2954000000000001</v>
      </c>
      <c r="M55" s="114">
        <v>8.2799999999999994</v>
      </c>
      <c r="N55" s="109"/>
      <c r="O55" s="110">
        <v>199.71</v>
      </c>
      <c r="Q55" s="101" t="s">
        <v>37</v>
      </c>
      <c r="R55" s="120">
        <v>2017</v>
      </c>
      <c r="S55" s="122" t="s">
        <v>49</v>
      </c>
      <c r="T55" s="96" t="s">
        <v>51</v>
      </c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2:30" s="19" customFormat="1" ht="25.35" customHeight="1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8"/>
      <c r="Q56" s="126"/>
      <c r="R56" s="127"/>
      <c r="S56" s="127"/>
      <c r="T56" s="128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2:30" ht="25.35" customHeight="1">
      <c r="B57" s="81"/>
      <c r="C57" s="11"/>
      <c r="D57" s="12"/>
      <c r="E57" s="11"/>
      <c r="F57" s="11"/>
      <c r="G57" s="11"/>
      <c r="H57" s="12"/>
      <c r="I57" s="11"/>
      <c r="J57" s="11"/>
      <c r="K57" s="11"/>
      <c r="L57" s="12"/>
      <c r="M57" s="11"/>
      <c r="N57" s="11"/>
      <c r="O57" s="82"/>
      <c r="Q57" s="71"/>
      <c r="R57" s="39"/>
      <c r="S57" s="39"/>
      <c r="T57" s="72"/>
    </row>
    <row r="58" spans="2:30" ht="25.35" customHeight="1">
      <c r="B58" s="73" t="s">
        <v>23</v>
      </c>
      <c r="C58" s="13">
        <f>SUM(C9:C55)</f>
        <v>131024977.84593056</v>
      </c>
      <c r="D58" s="14"/>
      <c r="E58" s="15"/>
      <c r="F58" s="15"/>
      <c r="G58" s="13">
        <f>SUM(G9:G55)</f>
        <v>11356839.750798341</v>
      </c>
      <c r="H58" s="14"/>
      <c r="I58" s="15"/>
      <c r="J58" s="15"/>
      <c r="K58" s="13">
        <f>SUM(K9:K55)</f>
        <v>11773962.555146139</v>
      </c>
      <c r="L58" s="14"/>
      <c r="M58" s="15"/>
      <c r="N58" s="15"/>
      <c r="O58" s="83">
        <f>SUM(O9:O55)</f>
        <v>11888787.63425032</v>
      </c>
      <c r="Q58" s="73"/>
      <c r="R58" s="41"/>
      <c r="S58" s="41"/>
      <c r="T58" s="74"/>
    </row>
    <row r="59" spans="2:30" ht="25.35" customHeight="1" thickBot="1">
      <c r="B59" s="75"/>
      <c r="C59" s="84"/>
      <c r="D59" s="85"/>
      <c r="E59" s="84"/>
      <c r="F59" s="84"/>
      <c r="G59" s="84"/>
      <c r="H59" s="85"/>
      <c r="I59" s="84"/>
      <c r="J59" s="84"/>
      <c r="K59" s="84"/>
      <c r="L59" s="85"/>
      <c r="M59" s="84"/>
      <c r="N59" s="84"/>
      <c r="O59" s="86"/>
      <c r="Q59" s="75"/>
      <c r="R59" s="76"/>
      <c r="S59" s="76"/>
      <c r="T59" s="77"/>
    </row>
    <row r="61" spans="2:30" ht="25.35" customHeight="1">
      <c r="B61" s="5" t="s">
        <v>30</v>
      </c>
      <c r="C61" s="4"/>
      <c r="D61" s="4"/>
      <c r="E61" s="4"/>
      <c r="F61" s="4"/>
      <c r="G61" s="4"/>
      <c r="H61" s="6"/>
      <c r="I61" s="4"/>
      <c r="J61" s="4"/>
      <c r="K61" s="4"/>
      <c r="L61" s="7"/>
      <c r="M61" s="4"/>
      <c r="N61" s="4"/>
      <c r="O61" s="4"/>
    </row>
    <row r="62" spans="2:30" ht="25.35" customHeight="1" thickBot="1">
      <c r="B62" s="8" t="s">
        <v>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Q62" s="8" t="s">
        <v>1</v>
      </c>
    </row>
    <row r="63" spans="2:30" ht="25.35" customHeight="1">
      <c r="B63" s="123" t="s">
        <v>31</v>
      </c>
      <c r="C63" s="78" t="s">
        <v>2</v>
      </c>
      <c r="D63" s="78" t="s">
        <v>3</v>
      </c>
      <c r="E63" s="78" t="s">
        <v>4</v>
      </c>
      <c r="F63" s="78" t="s">
        <v>5</v>
      </c>
      <c r="G63" s="78" t="s">
        <v>6</v>
      </c>
      <c r="H63" s="78" t="s">
        <v>3</v>
      </c>
      <c r="I63" s="78" t="s">
        <v>4</v>
      </c>
      <c r="J63" s="78" t="s">
        <v>5</v>
      </c>
      <c r="K63" s="78" t="s">
        <v>6</v>
      </c>
      <c r="L63" s="78" t="s">
        <v>3</v>
      </c>
      <c r="M63" s="78" t="s">
        <v>4</v>
      </c>
      <c r="N63" s="78" t="s">
        <v>5</v>
      </c>
      <c r="O63" s="64" t="s">
        <v>6</v>
      </c>
      <c r="Q63" s="61" t="s">
        <v>27</v>
      </c>
      <c r="R63" s="62" t="s">
        <v>7</v>
      </c>
      <c r="S63" s="63" t="s">
        <v>8</v>
      </c>
      <c r="T63" s="64" t="s">
        <v>9</v>
      </c>
    </row>
    <row r="64" spans="2:30" ht="25.35" customHeight="1">
      <c r="B64" s="124"/>
      <c r="C64" s="9" t="s">
        <v>10</v>
      </c>
      <c r="D64" s="9" t="s">
        <v>11</v>
      </c>
      <c r="E64" s="9" t="s">
        <v>12</v>
      </c>
      <c r="F64" s="9" t="s">
        <v>13</v>
      </c>
      <c r="G64" s="9" t="s">
        <v>14</v>
      </c>
      <c r="H64" s="9" t="s">
        <v>11</v>
      </c>
      <c r="I64" s="9" t="s">
        <v>12</v>
      </c>
      <c r="J64" s="9" t="s">
        <v>13</v>
      </c>
      <c r="K64" s="9" t="s">
        <v>15</v>
      </c>
      <c r="L64" s="9" t="s">
        <v>11</v>
      </c>
      <c r="M64" s="9" t="s">
        <v>12</v>
      </c>
      <c r="N64" s="9" t="s">
        <v>13</v>
      </c>
      <c r="O64" s="66" t="s">
        <v>16</v>
      </c>
      <c r="Q64" s="65" t="s">
        <v>28</v>
      </c>
      <c r="R64" s="28" t="s">
        <v>17</v>
      </c>
      <c r="S64" s="29" t="s">
        <v>18</v>
      </c>
      <c r="T64" s="66" t="s">
        <v>19</v>
      </c>
    </row>
    <row r="65" spans="2:30" ht="25.35" customHeight="1">
      <c r="B65" s="125"/>
      <c r="C65" s="10" t="s">
        <v>20</v>
      </c>
      <c r="D65" s="10" t="s">
        <v>20</v>
      </c>
      <c r="E65" s="10" t="s">
        <v>20</v>
      </c>
      <c r="F65" s="10" t="s">
        <v>20</v>
      </c>
      <c r="G65" s="10" t="s">
        <v>20</v>
      </c>
      <c r="H65" s="10" t="s">
        <v>21</v>
      </c>
      <c r="I65" s="10" t="s">
        <v>21</v>
      </c>
      <c r="J65" s="10" t="s">
        <v>21</v>
      </c>
      <c r="K65" s="10" t="s">
        <v>21</v>
      </c>
      <c r="L65" s="10" t="s">
        <v>36</v>
      </c>
      <c r="M65" s="10" t="s">
        <v>36</v>
      </c>
      <c r="N65" s="10" t="s">
        <v>36</v>
      </c>
      <c r="O65" s="68" t="s">
        <v>36</v>
      </c>
      <c r="Q65" s="67" t="s">
        <v>29</v>
      </c>
      <c r="R65" s="30"/>
      <c r="S65" s="60" t="s">
        <v>17</v>
      </c>
      <c r="T65" s="68" t="s">
        <v>22</v>
      </c>
    </row>
    <row r="66" spans="2:30" s="35" customFormat="1" ht="25.35" customHeight="1">
      <c r="B66" s="79" t="s">
        <v>99</v>
      </c>
      <c r="C66" s="56">
        <v>12795</v>
      </c>
      <c r="D66" s="57">
        <v>1.4961</v>
      </c>
      <c r="E66" s="116">
        <v>106.25</v>
      </c>
      <c r="F66" s="58"/>
      <c r="G66" s="56">
        <v>18183.650000000001</v>
      </c>
      <c r="H66" s="57">
        <v>1.5388999999999999</v>
      </c>
      <c r="I66" s="116">
        <v>46.980000000000004</v>
      </c>
      <c r="J66" s="58"/>
      <c r="K66" s="56">
        <v>18612.82</v>
      </c>
      <c r="L66" s="57">
        <v>1.4532</v>
      </c>
      <c r="M66" s="116">
        <v>45.300000000000004</v>
      </c>
      <c r="N66" s="58"/>
      <c r="O66" s="80">
        <v>17227.900000000001</v>
      </c>
      <c r="Q66" s="69" t="s">
        <v>37</v>
      </c>
      <c r="R66" s="59" t="s">
        <v>40</v>
      </c>
      <c r="S66" s="32" t="s">
        <v>41</v>
      </c>
      <c r="T66" s="70" t="s">
        <v>42</v>
      </c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2:30" s="35" customFormat="1" ht="25.35" customHeight="1">
      <c r="B67" s="79" t="s">
        <v>100</v>
      </c>
      <c r="C67" s="56"/>
      <c r="D67" s="57">
        <v>0.82869999999999999</v>
      </c>
      <c r="E67" s="116">
        <v>3702.87</v>
      </c>
      <c r="F67" s="58"/>
      <c r="G67" s="56"/>
      <c r="H67" s="57">
        <v>0.85240000000000005</v>
      </c>
      <c r="I67" s="116">
        <v>3777.91</v>
      </c>
      <c r="J67" s="58"/>
      <c r="K67" s="56">
        <v>3777.91</v>
      </c>
      <c r="L67" s="57">
        <v>0.80500000000000005</v>
      </c>
      <c r="M67" s="116">
        <v>3217.7</v>
      </c>
      <c r="N67" s="58"/>
      <c r="O67" s="80"/>
      <c r="Q67" s="69"/>
      <c r="R67" s="59"/>
      <c r="S67" s="32"/>
      <c r="T67" s="70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2:30" s="35" customFormat="1" ht="25.35" customHeight="1">
      <c r="B68" s="79" t="s">
        <v>101</v>
      </c>
      <c r="C68" s="56">
        <v>6928</v>
      </c>
      <c r="D68" s="57">
        <v>1.4762999999999999</v>
      </c>
      <c r="E68" s="116">
        <v>44.84</v>
      </c>
      <c r="F68" s="58"/>
      <c r="G68" s="56">
        <v>10272.56</v>
      </c>
      <c r="H68" s="57">
        <v>1.5185</v>
      </c>
      <c r="I68" s="116">
        <v>3.76</v>
      </c>
      <c r="J68" s="58"/>
      <c r="K68" s="56">
        <v>10523.93</v>
      </c>
      <c r="L68" s="57">
        <v>1.399</v>
      </c>
      <c r="M68" s="116">
        <v>6.67</v>
      </c>
      <c r="N68" s="58"/>
      <c r="O68" s="80">
        <v>9698.94</v>
      </c>
      <c r="Q68" s="69" t="s">
        <v>37</v>
      </c>
      <c r="R68" s="59" t="s">
        <v>40</v>
      </c>
      <c r="S68" s="32" t="s">
        <v>41</v>
      </c>
      <c r="T68" s="70" t="s">
        <v>42</v>
      </c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2:30" s="35" customFormat="1" ht="25.35" customHeight="1">
      <c r="B69" s="79" t="s">
        <v>102</v>
      </c>
      <c r="C69" s="56">
        <v>10334</v>
      </c>
      <c r="D69" s="57">
        <v>1.4961</v>
      </c>
      <c r="E69" s="116">
        <v>165.33</v>
      </c>
      <c r="F69" s="58"/>
      <c r="G69" s="56">
        <v>15652.97</v>
      </c>
      <c r="H69" s="57">
        <v>1.5388999999999999</v>
      </c>
      <c r="I69" s="116">
        <v>165.34</v>
      </c>
      <c r="J69" s="58"/>
      <c r="K69" s="56">
        <v>16108.25</v>
      </c>
      <c r="L69" s="57">
        <v>1.4532</v>
      </c>
      <c r="M69" s="116">
        <v>136.41</v>
      </c>
      <c r="N69" s="58"/>
      <c r="O69" s="80">
        <v>14842.03</v>
      </c>
      <c r="Q69" s="69" t="s">
        <v>37</v>
      </c>
      <c r="R69" s="59" t="s">
        <v>40</v>
      </c>
      <c r="S69" s="32" t="s">
        <v>41</v>
      </c>
      <c r="T69" s="70" t="s">
        <v>42</v>
      </c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2:30" s="35" customFormat="1" ht="25.35" customHeight="1">
      <c r="B70" s="79" t="s">
        <v>103</v>
      </c>
      <c r="C70" s="56"/>
      <c r="D70" s="57">
        <v>0.82869999999999999</v>
      </c>
      <c r="E70" s="116">
        <v>3662.77</v>
      </c>
      <c r="F70" s="58"/>
      <c r="G70" s="56"/>
      <c r="H70" s="57">
        <v>0.85240000000000005</v>
      </c>
      <c r="I70" s="116">
        <v>3777.91</v>
      </c>
      <c r="J70" s="58"/>
      <c r="K70" s="56"/>
      <c r="L70" s="57">
        <v>0.80500000000000005</v>
      </c>
      <c r="M70" s="116">
        <v>3217.7</v>
      </c>
      <c r="N70" s="58"/>
      <c r="O70" s="80"/>
      <c r="Q70" s="69"/>
      <c r="R70" s="59"/>
      <c r="S70" s="32"/>
      <c r="T70" s="70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2:30" s="35" customFormat="1" ht="25.35" customHeight="1">
      <c r="B71" s="79" t="s">
        <v>105</v>
      </c>
      <c r="C71" s="56">
        <v>0</v>
      </c>
      <c r="D71" s="57">
        <v>1.0024</v>
      </c>
      <c r="E71" s="116">
        <v>0</v>
      </c>
      <c r="F71" s="58"/>
      <c r="G71" s="56">
        <v>0</v>
      </c>
      <c r="H71" s="57">
        <v>1.5185</v>
      </c>
      <c r="I71" s="116">
        <v>0</v>
      </c>
      <c r="J71" s="58"/>
      <c r="K71" s="56">
        <v>0</v>
      </c>
      <c r="L71" s="57">
        <v>1.399</v>
      </c>
      <c r="M71" s="116">
        <v>0</v>
      </c>
      <c r="N71" s="58"/>
      <c r="O71" s="80">
        <v>0</v>
      </c>
      <c r="Q71" s="69" t="s">
        <v>37</v>
      </c>
      <c r="R71" s="59">
        <v>35247</v>
      </c>
      <c r="S71" s="32" t="s">
        <v>38</v>
      </c>
      <c r="T71" s="70" t="s">
        <v>39</v>
      </c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2:30" s="35" customFormat="1" ht="25.35" customHeight="1">
      <c r="B72" s="79" t="s">
        <v>106</v>
      </c>
      <c r="C72" s="56">
        <v>0</v>
      </c>
      <c r="D72" s="57">
        <v>1.0024</v>
      </c>
      <c r="E72" s="116">
        <v>0</v>
      </c>
      <c r="F72" s="58"/>
      <c r="G72" s="56">
        <v>0</v>
      </c>
      <c r="H72" s="57">
        <v>1.5185</v>
      </c>
      <c r="I72" s="116">
        <v>0</v>
      </c>
      <c r="J72" s="58"/>
      <c r="K72" s="56">
        <v>0</v>
      </c>
      <c r="L72" s="57">
        <v>1.399</v>
      </c>
      <c r="M72" s="116">
        <v>0</v>
      </c>
      <c r="N72" s="58"/>
      <c r="O72" s="80">
        <v>0</v>
      </c>
      <c r="Q72" s="69" t="s">
        <v>37</v>
      </c>
      <c r="R72" s="59">
        <v>35247</v>
      </c>
      <c r="S72" s="32" t="s">
        <v>38</v>
      </c>
      <c r="T72" s="70" t="s">
        <v>39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2:30" s="35" customFormat="1" ht="25.35" customHeight="1">
      <c r="B73" s="79" t="s">
        <v>107</v>
      </c>
      <c r="C73" s="56">
        <v>578.79</v>
      </c>
      <c r="D73" s="57">
        <v>1.0024</v>
      </c>
      <c r="E73" s="116">
        <v>0</v>
      </c>
      <c r="F73" s="58"/>
      <c r="G73" s="56">
        <v>580.16</v>
      </c>
      <c r="H73" s="57">
        <v>1.5185</v>
      </c>
      <c r="I73" s="116">
        <v>0</v>
      </c>
      <c r="J73" s="58"/>
      <c r="K73" s="56">
        <v>878.89261499999998</v>
      </c>
      <c r="L73" s="57">
        <v>1.399</v>
      </c>
      <c r="M73" s="116">
        <v>0</v>
      </c>
      <c r="N73" s="58"/>
      <c r="O73" s="80">
        <v>809.72</v>
      </c>
      <c r="Q73" s="69" t="s">
        <v>37</v>
      </c>
      <c r="R73" s="59">
        <v>35247</v>
      </c>
      <c r="S73" s="32" t="s">
        <v>38</v>
      </c>
      <c r="T73" s="70" t="s">
        <v>39</v>
      </c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2:30" s="35" customFormat="1" ht="25.35" customHeight="1">
      <c r="B74" s="79" t="s">
        <v>108</v>
      </c>
      <c r="C74" s="56">
        <v>1190.1600000000001</v>
      </c>
      <c r="D74" s="57">
        <v>1.0024</v>
      </c>
      <c r="E74" s="116">
        <v>0</v>
      </c>
      <c r="F74" s="58"/>
      <c r="G74" s="56">
        <v>1192.98</v>
      </c>
      <c r="H74" s="57">
        <v>1.5185</v>
      </c>
      <c r="I74" s="116">
        <v>0</v>
      </c>
      <c r="J74" s="58"/>
      <c r="K74" s="56">
        <v>1807.2579600000001</v>
      </c>
      <c r="L74" s="57">
        <v>1.399</v>
      </c>
      <c r="M74" s="116">
        <v>0</v>
      </c>
      <c r="N74" s="58"/>
      <c r="O74" s="80">
        <v>1665.03</v>
      </c>
      <c r="Q74" s="69" t="s">
        <v>37</v>
      </c>
      <c r="R74" s="59">
        <v>35247</v>
      </c>
      <c r="S74" s="32" t="s">
        <v>38</v>
      </c>
      <c r="T74" s="70" t="s">
        <v>39</v>
      </c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2:30" s="35" customFormat="1" ht="25.35" customHeight="1">
      <c r="B75" s="79" t="s">
        <v>109</v>
      </c>
      <c r="C75" s="56">
        <v>0</v>
      </c>
      <c r="D75" s="57">
        <v>1.0024</v>
      </c>
      <c r="E75" s="116">
        <v>0</v>
      </c>
      <c r="F75" s="58"/>
      <c r="G75" s="56">
        <v>0</v>
      </c>
      <c r="H75" s="57">
        <v>1.5185</v>
      </c>
      <c r="I75" s="116">
        <v>0</v>
      </c>
      <c r="J75" s="58"/>
      <c r="K75" s="56">
        <v>0</v>
      </c>
      <c r="L75" s="57">
        <v>1.399</v>
      </c>
      <c r="M75" s="116">
        <v>0</v>
      </c>
      <c r="N75" s="58"/>
      <c r="O75" s="80">
        <v>0</v>
      </c>
      <c r="Q75" s="69" t="s">
        <v>37</v>
      </c>
      <c r="R75" s="59">
        <v>35247</v>
      </c>
      <c r="S75" s="32" t="s">
        <v>38</v>
      </c>
      <c r="T75" s="70" t="s">
        <v>39</v>
      </c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2:30" s="35" customFormat="1" ht="25.35" customHeight="1">
      <c r="B76" s="79" t="s">
        <v>110</v>
      </c>
      <c r="C76" s="56">
        <v>7013.94</v>
      </c>
      <c r="D76" s="57">
        <v>1.0024</v>
      </c>
      <c r="E76" s="116">
        <v>0</v>
      </c>
      <c r="F76" s="58"/>
      <c r="G76" s="56">
        <v>7030.75</v>
      </c>
      <c r="H76" s="57">
        <v>1.5185</v>
      </c>
      <c r="I76" s="116">
        <v>0</v>
      </c>
      <c r="J76" s="58"/>
      <c r="K76" s="56">
        <v>10650.667889999999</v>
      </c>
      <c r="L76" s="57">
        <v>1.399</v>
      </c>
      <c r="M76" s="116">
        <v>0</v>
      </c>
      <c r="N76" s="58"/>
      <c r="O76" s="80">
        <v>9812.5</v>
      </c>
      <c r="Q76" s="69" t="s">
        <v>37</v>
      </c>
      <c r="R76" s="59">
        <v>35247</v>
      </c>
      <c r="S76" s="32" t="s">
        <v>38</v>
      </c>
      <c r="T76" s="70" t="s">
        <v>39</v>
      </c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2:30" s="35" customFormat="1" ht="25.35" customHeight="1">
      <c r="B77" s="79" t="s">
        <v>111</v>
      </c>
      <c r="C77" s="56">
        <v>5396</v>
      </c>
      <c r="D77" s="57">
        <v>1.0024</v>
      </c>
      <c r="E77" s="116">
        <v>0</v>
      </c>
      <c r="F77" s="58"/>
      <c r="G77" s="56">
        <v>5408.89</v>
      </c>
      <c r="H77" s="57">
        <v>1.5185</v>
      </c>
      <c r="I77" s="116">
        <v>0</v>
      </c>
      <c r="J77" s="58"/>
      <c r="K77" s="56">
        <v>8193.8259999999991</v>
      </c>
      <c r="L77" s="57">
        <v>1.399</v>
      </c>
      <c r="M77" s="116">
        <v>0</v>
      </c>
      <c r="N77" s="58"/>
      <c r="O77" s="80">
        <v>7549</v>
      </c>
      <c r="Q77" s="69" t="s">
        <v>37</v>
      </c>
      <c r="R77" s="59">
        <v>35247</v>
      </c>
      <c r="S77" s="32" t="s">
        <v>38</v>
      </c>
      <c r="T77" s="70" t="s">
        <v>39</v>
      </c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2:30" s="35" customFormat="1" ht="25.35" customHeight="1">
      <c r="B78" s="79" t="s">
        <v>112</v>
      </c>
      <c r="C78" s="56">
        <v>6115</v>
      </c>
      <c r="D78" s="57">
        <v>1.4762999999999999</v>
      </c>
      <c r="E78" s="116">
        <v>32.700000000000003</v>
      </c>
      <c r="F78" s="58"/>
      <c r="G78" s="56">
        <v>9060.15</v>
      </c>
      <c r="H78" s="57">
        <v>1.5185</v>
      </c>
      <c r="I78" s="116">
        <v>3.54</v>
      </c>
      <c r="J78" s="58"/>
      <c r="K78" s="56">
        <v>9289.17</v>
      </c>
      <c r="L78" s="57">
        <v>1.399</v>
      </c>
      <c r="M78" s="116">
        <v>5.95</v>
      </c>
      <c r="N78" s="58"/>
      <c r="O78" s="80">
        <v>8560.84</v>
      </c>
      <c r="Q78" s="69" t="s">
        <v>37</v>
      </c>
      <c r="R78" s="59" t="s">
        <v>40</v>
      </c>
      <c r="S78" s="32" t="s">
        <v>41</v>
      </c>
      <c r="T78" s="70" t="s">
        <v>42</v>
      </c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2:30" s="35" customFormat="1" ht="25.35" customHeight="1">
      <c r="B79" s="79" t="s">
        <v>113</v>
      </c>
      <c r="C79" s="56">
        <v>3902.51</v>
      </c>
      <c r="D79" s="57">
        <v>1.4762999999999999</v>
      </c>
      <c r="E79" s="116">
        <v>57.35</v>
      </c>
      <c r="F79" s="58"/>
      <c r="G79" s="56">
        <v>5818.59</v>
      </c>
      <c r="H79" s="57">
        <v>1.5185</v>
      </c>
      <c r="I79" s="116">
        <v>6.3</v>
      </c>
      <c r="J79" s="58"/>
      <c r="K79" s="56">
        <v>5932.26</v>
      </c>
      <c r="L79" s="57">
        <v>1.399</v>
      </c>
      <c r="M79" s="116">
        <v>10.06</v>
      </c>
      <c r="N79" s="58"/>
      <c r="O79" s="80">
        <v>5469.67</v>
      </c>
      <c r="Q79" s="69" t="s">
        <v>37</v>
      </c>
      <c r="R79" s="59" t="s">
        <v>40</v>
      </c>
      <c r="S79" s="32" t="s">
        <v>41</v>
      </c>
      <c r="T79" s="70" t="s">
        <v>42</v>
      </c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2:30" s="35" customFormat="1" ht="25.35" customHeight="1">
      <c r="B80" s="79" t="s">
        <v>114</v>
      </c>
      <c r="C80" s="56">
        <v>4054.44</v>
      </c>
      <c r="D80" s="57">
        <v>1.4762999999999999</v>
      </c>
      <c r="E80" s="116">
        <v>32.69</v>
      </c>
      <c r="F80" s="58"/>
      <c r="G80" s="56">
        <v>6018.21</v>
      </c>
      <c r="H80" s="57">
        <v>1.5185</v>
      </c>
      <c r="I80" s="116">
        <v>3.54</v>
      </c>
      <c r="J80" s="58"/>
      <c r="K80" s="56">
        <v>6160.21</v>
      </c>
      <c r="L80" s="57">
        <v>1.399</v>
      </c>
      <c r="M80" s="116">
        <v>5.95</v>
      </c>
      <c r="N80" s="58"/>
      <c r="O80" s="80">
        <v>5678.11</v>
      </c>
      <c r="Q80" s="69" t="s">
        <v>37</v>
      </c>
      <c r="R80" s="59" t="s">
        <v>40</v>
      </c>
      <c r="S80" s="32" t="s">
        <v>41</v>
      </c>
      <c r="T80" s="70" t="s">
        <v>42</v>
      </c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2:30" s="35" customFormat="1" ht="25.35" customHeight="1">
      <c r="B81" s="79" t="s">
        <v>115</v>
      </c>
      <c r="C81" s="56">
        <v>1847.55</v>
      </c>
      <c r="D81" s="57">
        <v>1.4762999999999999</v>
      </c>
      <c r="E81" s="116">
        <v>57.35</v>
      </c>
      <c r="F81" s="58"/>
      <c r="G81" s="56">
        <v>2784.85</v>
      </c>
      <c r="H81" s="57">
        <v>1.5185</v>
      </c>
      <c r="I81" s="116">
        <v>6.3</v>
      </c>
      <c r="J81" s="58"/>
      <c r="K81" s="56">
        <v>2811.8</v>
      </c>
      <c r="L81" s="57">
        <v>1.399</v>
      </c>
      <c r="M81" s="116">
        <v>10.06</v>
      </c>
      <c r="N81" s="58"/>
      <c r="O81" s="80">
        <v>2594.7800000000002</v>
      </c>
      <c r="Q81" s="69" t="s">
        <v>37</v>
      </c>
      <c r="R81" s="59" t="s">
        <v>40</v>
      </c>
      <c r="S81" s="32" t="s">
        <v>41</v>
      </c>
      <c r="T81" s="70" t="s">
        <v>42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2:30" s="35" customFormat="1" ht="25.35" customHeight="1">
      <c r="B82" s="79" t="s">
        <v>116</v>
      </c>
      <c r="C82" s="56">
        <v>15126</v>
      </c>
      <c r="D82" s="57">
        <v>1.4961</v>
      </c>
      <c r="E82" s="116">
        <v>105.38</v>
      </c>
      <c r="F82" s="58"/>
      <c r="G82" s="56">
        <v>21227.51</v>
      </c>
      <c r="H82" s="57">
        <v>1.5388999999999999</v>
      </c>
      <c r="I82" s="116">
        <v>46.980000000000004</v>
      </c>
      <c r="J82" s="58"/>
      <c r="K82" s="56">
        <v>21762.01</v>
      </c>
      <c r="L82" s="57">
        <v>1.4532</v>
      </c>
      <c r="M82" s="116">
        <v>45.300000000000004</v>
      </c>
      <c r="N82" s="58"/>
      <c r="O82" s="80">
        <v>20201.759999999998</v>
      </c>
      <c r="Q82" s="69" t="s">
        <v>37</v>
      </c>
      <c r="R82" s="59" t="s">
        <v>40</v>
      </c>
      <c r="S82" s="32" t="s">
        <v>41</v>
      </c>
      <c r="T82" s="70" t="s">
        <v>42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2:30" s="35" customFormat="1" ht="25.35" customHeight="1">
      <c r="B83" s="79" t="s">
        <v>117</v>
      </c>
      <c r="C83" s="56"/>
      <c r="D83" s="57">
        <v>0.82869999999999999</v>
      </c>
      <c r="E83" s="116">
        <v>3672.79</v>
      </c>
      <c r="F83" s="58"/>
      <c r="G83" s="56"/>
      <c r="H83" s="57">
        <v>0.85240000000000005</v>
      </c>
      <c r="I83" s="116">
        <v>3777.91</v>
      </c>
      <c r="J83" s="58"/>
      <c r="K83" s="56"/>
      <c r="L83" s="57">
        <v>0.80500000000000005</v>
      </c>
      <c r="M83" s="116">
        <v>3217.7</v>
      </c>
      <c r="N83" s="58"/>
      <c r="O83" s="80"/>
      <c r="Q83" s="69"/>
      <c r="R83" s="59"/>
      <c r="S83" s="32"/>
      <c r="T83" s="70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2:30" s="35" customFormat="1" ht="25.35" customHeight="1">
      <c r="B84" s="79" t="s">
        <v>118</v>
      </c>
      <c r="C84" s="56">
        <v>84374</v>
      </c>
      <c r="D84" s="57">
        <v>0.22700000000000001</v>
      </c>
      <c r="E84" s="116">
        <v>165.83</v>
      </c>
      <c r="F84" s="58"/>
      <c r="G84" s="56">
        <v>19318.91</v>
      </c>
      <c r="H84" s="57">
        <v>0.22700000000000001</v>
      </c>
      <c r="I84" s="116">
        <v>163.13</v>
      </c>
      <c r="J84" s="58"/>
      <c r="K84" s="56">
        <v>19316.03</v>
      </c>
      <c r="L84" s="57">
        <v>0.22700000000000001</v>
      </c>
      <c r="M84" s="116">
        <v>133.88999999999999</v>
      </c>
      <c r="N84" s="58"/>
      <c r="O84" s="80">
        <v>19286.79</v>
      </c>
      <c r="Q84" s="69" t="s">
        <v>37</v>
      </c>
      <c r="R84" s="59" t="s">
        <v>40</v>
      </c>
      <c r="S84" s="32" t="s">
        <v>41</v>
      </c>
      <c r="T84" s="70" t="s">
        <v>42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2:30" s="35" customFormat="1" ht="25.35" customHeight="1">
      <c r="B85" s="79" t="s">
        <v>119</v>
      </c>
      <c r="C85" s="56">
        <v>2172405</v>
      </c>
      <c r="D85" s="57"/>
      <c r="E85" s="116"/>
      <c r="F85" s="58"/>
      <c r="G85" s="56">
        <v>1144874</v>
      </c>
      <c r="H85" s="57"/>
      <c r="I85" s="116"/>
      <c r="J85" s="58"/>
      <c r="K85" s="56">
        <v>1145000</v>
      </c>
      <c r="L85" s="57">
        <v>0</v>
      </c>
      <c r="M85" s="116">
        <v>0</v>
      </c>
      <c r="N85" s="58"/>
      <c r="O85" s="80" t="s">
        <v>42</v>
      </c>
      <c r="Q85" s="69" t="s">
        <v>37</v>
      </c>
      <c r="R85" s="59" t="s">
        <v>40</v>
      </c>
      <c r="S85" s="32" t="s">
        <v>41</v>
      </c>
      <c r="T85" s="70" t="s">
        <v>42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2:30" s="35" customFormat="1" ht="25.35" customHeight="1">
      <c r="B86" s="79" t="s">
        <v>120</v>
      </c>
      <c r="C86" s="56">
        <v>0</v>
      </c>
      <c r="D86" s="57">
        <v>1.4762999999999999</v>
      </c>
      <c r="E86" s="116">
        <v>165.89</v>
      </c>
      <c r="F86" s="58"/>
      <c r="G86" s="56">
        <v>165.89</v>
      </c>
      <c r="H86" s="57">
        <v>1.5185</v>
      </c>
      <c r="I86" s="116">
        <v>165.34</v>
      </c>
      <c r="J86" s="58"/>
      <c r="K86" s="56">
        <v>165.34</v>
      </c>
      <c r="L86" s="57">
        <v>1.399</v>
      </c>
      <c r="M86" s="116">
        <v>136.41</v>
      </c>
      <c r="N86" s="58"/>
      <c r="O86" s="80">
        <v>136.41</v>
      </c>
      <c r="Q86" s="69" t="s">
        <v>37</v>
      </c>
      <c r="R86" s="59" t="s">
        <v>40</v>
      </c>
      <c r="S86" s="32" t="s">
        <v>41</v>
      </c>
      <c r="T86" s="70" t="s">
        <v>42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2:30" s="35" customFormat="1" ht="25.35" customHeight="1">
      <c r="B87" s="79" t="s">
        <v>121</v>
      </c>
      <c r="C87" s="56">
        <v>7857</v>
      </c>
      <c r="D87" s="57">
        <v>1.4762999999999999</v>
      </c>
      <c r="E87" s="116">
        <v>165.79</v>
      </c>
      <c r="F87" s="58"/>
      <c r="G87" s="56">
        <v>11765.08</v>
      </c>
      <c r="H87" s="57">
        <v>1.5185</v>
      </c>
      <c r="I87" s="116">
        <v>165.34</v>
      </c>
      <c r="J87" s="58"/>
      <c r="K87" s="56">
        <v>12096.19</v>
      </c>
      <c r="L87" s="57">
        <v>1.399</v>
      </c>
      <c r="M87" s="116">
        <v>136.41</v>
      </c>
      <c r="N87" s="58"/>
      <c r="O87" s="80">
        <v>11128.35</v>
      </c>
      <c r="Q87" s="69" t="s">
        <v>37</v>
      </c>
      <c r="R87" s="59" t="s">
        <v>40</v>
      </c>
      <c r="S87" s="32" t="s">
        <v>41</v>
      </c>
      <c r="T87" s="70" t="s">
        <v>42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2:30" s="35" customFormat="1" ht="25.35" customHeight="1">
      <c r="B88" s="79" t="s">
        <v>122</v>
      </c>
      <c r="C88" s="56"/>
      <c r="D88" s="57"/>
      <c r="E88" s="116"/>
      <c r="F88" s="58"/>
      <c r="G88" s="56"/>
      <c r="H88" s="57"/>
      <c r="I88" s="116"/>
      <c r="J88" s="58"/>
      <c r="K88" s="56"/>
      <c r="L88" s="57"/>
      <c r="M88" s="116"/>
      <c r="N88" s="58"/>
      <c r="O88" s="80"/>
      <c r="Q88" s="69"/>
      <c r="R88" s="59"/>
      <c r="S88" s="32"/>
      <c r="T88" s="70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2:30" s="35" customFormat="1" ht="25.35" customHeight="1">
      <c r="B89" s="79" t="s">
        <v>123</v>
      </c>
      <c r="C89" s="56">
        <v>19645780</v>
      </c>
      <c r="D89" s="57"/>
      <c r="E89" s="116"/>
      <c r="F89" s="58"/>
      <c r="G89" s="56">
        <v>3805688.75</v>
      </c>
      <c r="H89" s="57"/>
      <c r="I89" s="116"/>
      <c r="J89" s="58"/>
      <c r="K89" s="56">
        <v>3792018</v>
      </c>
      <c r="L89" s="57">
        <v>0</v>
      </c>
      <c r="M89" s="116">
        <v>0</v>
      </c>
      <c r="N89" s="58"/>
      <c r="O89" s="80" t="s">
        <v>42</v>
      </c>
      <c r="Q89" s="69" t="s">
        <v>43</v>
      </c>
      <c r="R89" s="59">
        <v>32782</v>
      </c>
      <c r="S89" s="32" t="s">
        <v>44</v>
      </c>
      <c r="T89" s="70">
        <v>67297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2:30" s="35" customFormat="1" ht="25.35" customHeight="1">
      <c r="B90" s="79" t="s">
        <v>124</v>
      </c>
      <c r="C90" s="56">
        <v>2084.61</v>
      </c>
      <c r="D90" s="57">
        <v>1.4762999999999999</v>
      </c>
      <c r="E90" s="116">
        <v>57.36</v>
      </c>
      <c r="F90" s="58"/>
      <c r="G90" s="56">
        <v>3134.82</v>
      </c>
      <c r="H90" s="57">
        <v>1.5185</v>
      </c>
      <c r="I90" s="116">
        <v>6.3</v>
      </c>
      <c r="J90" s="58"/>
      <c r="K90" s="56">
        <v>3171.78</v>
      </c>
      <c r="L90" s="57">
        <v>1.399</v>
      </c>
      <c r="M90" s="116">
        <v>10.06</v>
      </c>
      <c r="N90" s="58"/>
      <c r="O90" s="80">
        <v>1926.43</v>
      </c>
      <c r="Q90" s="69" t="s">
        <v>37</v>
      </c>
      <c r="R90" s="59" t="s">
        <v>40</v>
      </c>
      <c r="S90" s="32" t="s">
        <v>41</v>
      </c>
      <c r="T90" s="70" t="s">
        <v>42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2:30" s="35" customFormat="1" ht="25.35" customHeight="1">
      <c r="B91" s="79" t="s">
        <v>125</v>
      </c>
      <c r="C91" s="56">
        <v>38067</v>
      </c>
      <c r="D91" s="57">
        <v>1.4961</v>
      </c>
      <c r="E91" s="116">
        <v>283.37</v>
      </c>
      <c r="F91" s="58"/>
      <c r="G91" s="56">
        <v>46503.1</v>
      </c>
      <c r="H91" s="57">
        <v>1.5388999999999999</v>
      </c>
      <c r="I91" s="116">
        <v>190.55</v>
      </c>
      <c r="J91" s="58"/>
      <c r="K91" s="56">
        <v>47748.83</v>
      </c>
      <c r="L91" s="57">
        <v>1.4532</v>
      </c>
      <c r="M91" s="116">
        <v>156.77000000000001</v>
      </c>
      <c r="N91" s="58"/>
      <c r="O91" s="80">
        <v>44718.239999999998</v>
      </c>
      <c r="Q91" s="69" t="s">
        <v>37</v>
      </c>
      <c r="R91" s="59">
        <v>40745</v>
      </c>
      <c r="S91" s="32" t="s">
        <v>41</v>
      </c>
      <c r="T91" s="70" t="s">
        <v>42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2:30" s="35" customFormat="1" ht="25.35" customHeight="1">
      <c r="B92" s="79" t="s">
        <v>126</v>
      </c>
      <c r="C92" s="56"/>
      <c r="D92" s="57">
        <v>0.82869999999999999</v>
      </c>
      <c r="E92" s="116">
        <v>3672.92</v>
      </c>
      <c r="F92" s="58"/>
      <c r="G92" s="56"/>
      <c r="H92" s="57">
        <v>0.85240000000000005</v>
      </c>
      <c r="I92" s="116">
        <v>3777.91</v>
      </c>
      <c r="J92" s="58"/>
      <c r="K92" s="56"/>
      <c r="L92" s="57">
        <v>0.80500000000000005</v>
      </c>
      <c r="M92" s="116">
        <v>3217.7</v>
      </c>
      <c r="N92" s="58"/>
      <c r="O92" s="80"/>
      <c r="Q92" s="101"/>
      <c r="R92" s="102"/>
      <c r="S92" s="103"/>
      <c r="T92" s="104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2:30" s="35" customFormat="1" ht="25.35" customHeight="1">
      <c r="B93" s="79" t="s">
        <v>127</v>
      </c>
      <c r="C93" s="56">
        <v>37049</v>
      </c>
      <c r="D93" s="57">
        <v>1.4961</v>
      </c>
      <c r="E93" s="116">
        <v>331.86</v>
      </c>
      <c r="F93" s="58"/>
      <c r="G93" s="56">
        <v>44304.65</v>
      </c>
      <c r="H93" s="57">
        <v>1.5388999999999999</v>
      </c>
      <c r="I93" s="116">
        <v>328.46999999999997</v>
      </c>
      <c r="J93" s="58"/>
      <c r="K93" s="56">
        <v>45579.41</v>
      </c>
      <c r="L93" s="57">
        <v>1.4532</v>
      </c>
      <c r="M93" s="116">
        <v>270.29999999999995</v>
      </c>
      <c r="N93" s="58"/>
      <c r="O93" s="80">
        <v>42653.01</v>
      </c>
      <c r="Q93" s="69" t="s">
        <v>37</v>
      </c>
      <c r="R93" s="59">
        <v>41135</v>
      </c>
      <c r="S93" s="32" t="s">
        <v>41</v>
      </c>
      <c r="T93" s="70" t="s">
        <v>42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2:30" s="35" customFormat="1" ht="25.35" customHeight="1">
      <c r="B94" s="79" t="s">
        <v>128</v>
      </c>
      <c r="C94" s="56"/>
      <c r="D94" s="57">
        <v>0.82869999999999999</v>
      </c>
      <c r="E94" s="116">
        <v>3672.92</v>
      </c>
      <c r="F94" s="58"/>
      <c r="G94" s="56"/>
      <c r="H94" s="57">
        <v>0.85240000000000005</v>
      </c>
      <c r="I94" s="116">
        <v>3777.91</v>
      </c>
      <c r="J94" s="58"/>
      <c r="K94" s="56"/>
      <c r="L94" s="57">
        <v>0.80500000000000005</v>
      </c>
      <c r="M94" s="116">
        <v>3217.7</v>
      </c>
      <c r="N94" s="58"/>
      <c r="O94" s="80"/>
      <c r="Q94" s="69"/>
      <c r="R94" s="59"/>
      <c r="S94" s="32"/>
      <c r="T94" s="70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2:30" s="35" customFormat="1" ht="25.35" customHeight="1">
      <c r="B95" s="79" t="s">
        <v>104</v>
      </c>
      <c r="C95" s="56">
        <v>973.9</v>
      </c>
      <c r="D95" s="57">
        <v>1.4762999999999999</v>
      </c>
      <c r="E95" s="116">
        <v>167.58</v>
      </c>
      <c r="F95" s="58"/>
      <c r="G95" s="56">
        <v>1612.73</v>
      </c>
      <c r="H95" s="57">
        <v>1.5185</v>
      </c>
      <c r="I95" s="116">
        <v>165.34</v>
      </c>
      <c r="J95" s="58"/>
      <c r="K95" s="56">
        <v>1644.21</v>
      </c>
      <c r="L95" s="57">
        <v>1.399</v>
      </c>
      <c r="M95" s="116">
        <v>136.41</v>
      </c>
      <c r="N95" s="58"/>
      <c r="O95" s="80">
        <v>1498.9</v>
      </c>
      <c r="Q95" s="69" t="s">
        <v>37</v>
      </c>
      <c r="R95" s="59" t="s">
        <v>40</v>
      </c>
      <c r="S95" s="32" t="s">
        <v>41</v>
      </c>
      <c r="T95" s="70" t="s">
        <v>42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2:30" s="35" customFormat="1" ht="25.35" customHeight="1">
      <c r="B96" s="79" t="s">
        <v>129</v>
      </c>
      <c r="C96" s="56">
        <v>4097</v>
      </c>
      <c r="D96" s="57">
        <v>1.4762999999999999</v>
      </c>
      <c r="E96" s="116">
        <v>29.33</v>
      </c>
      <c r="F96" s="58"/>
      <c r="G96" s="56">
        <v>6077.72</v>
      </c>
      <c r="H96" s="57">
        <v>1.5185</v>
      </c>
      <c r="I96" s="116">
        <v>3.54</v>
      </c>
      <c r="J96" s="58"/>
      <c r="K96" s="56">
        <v>1389.17</v>
      </c>
      <c r="L96" s="57">
        <v>1.399</v>
      </c>
      <c r="M96" s="116">
        <v>5.95</v>
      </c>
      <c r="N96" s="58"/>
      <c r="O96" s="80">
        <v>1282.54</v>
      </c>
      <c r="Q96" s="69" t="s">
        <v>37</v>
      </c>
      <c r="R96" s="59" t="s">
        <v>40</v>
      </c>
      <c r="S96" s="32" t="s">
        <v>41</v>
      </c>
      <c r="T96" s="70" t="s">
        <v>42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2:34" s="35" customFormat="1" ht="25.35" customHeight="1">
      <c r="B97" s="79"/>
      <c r="C97" s="56"/>
      <c r="D97" s="57"/>
      <c r="E97" s="116"/>
      <c r="F97" s="58"/>
      <c r="G97" s="56"/>
      <c r="H97" s="57"/>
      <c r="I97" s="116"/>
      <c r="J97" s="58"/>
      <c r="K97" s="56"/>
      <c r="L97" s="57"/>
      <c r="M97" s="116"/>
      <c r="N97" s="58"/>
      <c r="O97" s="80"/>
      <c r="Q97" s="69"/>
      <c r="R97" s="59"/>
      <c r="S97" s="32"/>
      <c r="T97" s="70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2:34" s="19" customFormat="1" ht="25.35" customHeight="1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3"/>
      <c r="Q98" s="134"/>
      <c r="R98" s="135"/>
      <c r="S98" s="135"/>
      <c r="T98" s="136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2:34" ht="25.35" customHeight="1">
      <c r="B99" s="81"/>
      <c r="C99" s="11"/>
      <c r="D99" s="12"/>
      <c r="E99" s="11"/>
      <c r="F99" s="11"/>
      <c r="G99" s="11"/>
      <c r="H99" s="12"/>
      <c r="I99" s="11"/>
      <c r="J99" s="11"/>
      <c r="K99" s="11"/>
      <c r="L99" s="12"/>
      <c r="M99" s="11"/>
      <c r="N99" s="11"/>
      <c r="O99" s="82"/>
      <c r="Q99" s="71"/>
      <c r="R99" s="39"/>
      <c r="S99" s="39"/>
      <c r="T99" s="72"/>
    </row>
    <row r="100" spans="2:34" ht="25.35" customHeight="1">
      <c r="B100" s="73" t="s">
        <v>23</v>
      </c>
      <c r="C100" s="13">
        <f>SUM(C66:C97)</f>
        <v>22067968.899999999</v>
      </c>
      <c r="D100" s="14"/>
      <c r="E100" s="15"/>
      <c r="F100" s="15"/>
      <c r="G100" s="13">
        <f>SUM(G66:G97)</f>
        <v>5186676.9200000009</v>
      </c>
      <c r="H100" s="14"/>
      <c r="I100" s="15"/>
      <c r="J100" s="15"/>
      <c r="K100" s="13">
        <f>SUM(K66:K97)</f>
        <v>5184637.9644650007</v>
      </c>
      <c r="L100" s="14"/>
      <c r="M100" s="15"/>
      <c r="N100" s="15"/>
      <c r="O100" s="83">
        <f>SUM(O66:O97)</f>
        <v>226740.95</v>
      </c>
      <c r="Q100" s="73"/>
      <c r="R100" s="41"/>
      <c r="S100" s="41"/>
      <c r="T100" s="74"/>
    </row>
    <row r="101" spans="2:34" ht="25.35" customHeight="1" thickBot="1">
      <c r="B101" s="75"/>
      <c r="C101" s="84"/>
      <c r="D101" s="85"/>
      <c r="E101" s="84"/>
      <c r="F101" s="84"/>
      <c r="G101" s="84"/>
      <c r="H101" s="85"/>
      <c r="I101" s="84"/>
      <c r="J101" s="84"/>
      <c r="K101" s="84"/>
      <c r="L101" s="85"/>
      <c r="M101" s="84"/>
      <c r="N101" s="84"/>
      <c r="O101" s="86"/>
      <c r="Q101" s="75"/>
      <c r="R101" s="76"/>
      <c r="S101" s="76"/>
      <c r="T101" s="77"/>
    </row>
    <row r="103" spans="2:34" ht="25.35" customHeight="1">
      <c r="B103" s="1" t="s">
        <v>32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2:34" ht="25.35" customHeight="1" thickBot="1">
      <c r="B104" s="8" t="s">
        <v>0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R104" s="8" t="s">
        <v>1</v>
      </c>
    </row>
    <row r="105" spans="2:34" ht="25.35" customHeight="1">
      <c r="B105" s="123" t="s">
        <v>33</v>
      </c>
      <c r="C105" s="78" t="s">
        <v>2</v>
      </c>
      <c r="D105" s="78" t="s">
        <v>3</v>
      </c>
      <c r="E105" s="78" t="s">
        <v>4</v>
      </c>
      <c r="F105" s="78" t="s">
        <v>5</v>
      </c>
      <c r="G105" s="78" t="s">
        <v>6</v>
      </c>
      <c r="H105" s="78" t="s">
        <v>3</v>
      </c>
      <c r="I105" s="78" t="s">
        <v>4</v>
      </c>
      <c r="J105" s="78" t="s">
        <v>5</v>
      </c>
      <c r="K105" s="78" t="s">
        <v>6</v>
      </c>
      <c r="L105" s="78" t="s">
        <v>3</v>
      </c>
      <c r="M105" s="78" t="s">
        <v>4</v>
      </c>
      <c r="N105" s="78" t="s">
        <v>5</v>
      </c>
      <c r="O105" s="64" t="s">
        <v>6</v>
      </c>
      <c r="Q105" s="42"/>
      <c r="R105" s="25" t="s">
        <v>7</v>
      </c>
      <c r="S105" s="26" t="s">
        <v>8</v>
      </c>
      <c r="T105" s="27" t="s">
        <v>9</v>
      </c>
    </row>
    <row r="106" spans="2:34" ht="25.35" customHeight="1">
      <c r="B106" s="124"/>
      <c r="C106" s="9" t="s">
        <v>10</v>
      </c>
      <c r="D106" s="9" t="s">
        <v>11</v>
      </c>
      <c r="E106" s="9" t="s">
        <v>12</v>
      </c>
      <c r="F106" s="9" t="s">
        <v>13</v>
      </c>
      <c r="G106" s="9" t="s">
        <v>14</v>
      </c>
      <c r="H106" s="9" t="s">
        <v>11</v>
      </c>
      <c r="I106" s="9" t="s">
        <v>12</v>
      </c>
      <c r="J106" s="9" t="s">
        <v>13</v>
      </c>
      <c r="K106" s="9" t="s">
        <v>15</v>
      </c>
      <c r="L106" s="9" t="s">
        <v>11</v>
      </c>
      <c r="M106" s="9" t="s">
        <v>12</v>
      </c>
      <c r="N106" s="9" t="s">
        <v>13</v>
      </c>
      <c r="O106" s="66" t="s">
        <v>16</v>
      </c>
      <c r="Q106" s="42"/>
      <c r="R106" s="28" t="s">
        <v>17</v>
      </c>
      <c r="S106" s="29" t="s">
        <v>18</v>
      </c>
      <c r="T106" s="9" t="s">
        <v>19</v>
      </c>
    </row>
    <row r="107" spans="2:34" ht="25.35" customHeight="1">
      <c r="B107" s="125"/>
      <c r="C107" s="10" t="s">
        <v>20</v>
      </c>
      <c r="D107" s="10" t="s">
        <v>20</v>
      </c>
      <c r="E107" s="10" t="s">
        <v>20</v>
      </c>
      <c r="F107" s="10" t="s">
        <v>20</v>
      </c>
      <c r="G107" s="10" t="s">
        <v>20</v>
      </c>
      <c r="H107" s="10" t="s">
        <v>21</v>
      </c>
      <c r="I107" s="10" t="s">
        <v>21</v>
      </c>
      <c r="J107" s="10" t="s">
        <v>21</v>
      </c>
      <c r="K107" s="10" t="s">
        <v>21</v>
      </c>
      <c r="L107" s="10" t="s">
        <v>36</v>
      </c>
      <c r="M107" s="10" t="s">
        <v>36</v>
      </c>
      <c r="N107" s="10" t="s">
        <v>36</v>
      </c>
      <c r="O107" s="68" t="s">
        <v>36</v>
      </c>
      <c r="Q107" s="43"/>
      <c r="R107" s="30"/>
      <c r="S107" s="31" t="s">
        <v>17</v>
      </c>
      <c r="T107" s="10" t="s">
        <v>22</v>
      </c>
    </row>
    <row r="108" spans="2:34" s="19" customFormat="1" ht="25.35" customHeight="1">
      <c r="B108" s="87"/>
      <c r="C108" s="16"/>
      <c r="D108" s="17"/>
      <c r="E108" s="18"/>
      <c r="F108" s="18"/>
      <c r="G108" s="16"/>
      <c r="H108" s="17"/>
      <c r="I108" s="18"/>
      <c r="J108" s="18"/>
      <c r="K108" s="16"/>
      <c r="L108" s="17"/>
      <c r="M108" s="18"/>
      <c r="N108" s="18"/>
      <c r="O108" s="88"/>
      <c r="Q108" s="44"/>
      <c r="R108" s="36"/>
      <c r="S108" s="34"/>
      <c r="T108" s="34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2:34" s="19" customFormat="1" ht="25.35" customHeight="1">
      <c r="B109" s="87"/>
      <c r="C109" s="16"/>
      <c r="D109" s="17"/>
      <c r="E109" s="18"/>
      <c r="F109" s="18"/>
      <c r="G109" s="16"/>
      <c r="H109" s="17"/>
      <c r="I109" s="18"/>
      <c r="J109" s="18"/>
      <c r="K109" s="16"/>
      <c r="L109" s="17"/>
      <c r="M109" s="18"/>
      <c r="N109" s="18"/>
      <c r="O109" s="88"/>
      <c r="Q109" s="44"/>
      <c r="R109" s="36"/>
      <c r="S109" s="34"/>
      <c r="T109" s="34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</row>
    <row r="110" spans="2:34" s="48" customFormat="1" ht="25.35" customHeight="1">
      <c r="B110" s="89"/>
      <c r="C110" s="45"/>
      <c r="D110" s="46"/>
      <c r="E110" s="47"/>
      <c r="F110" s="47"/>
      <c r="G110" s="45"/>
      <c r="H110" s="46"/>
      <c r="I110" s="47"/>
      <c r="J110" s="47"/>
      <c r="K110" s="45"/>
      <c r="L110" s="46"/>
      <c r="M110" s="47"/>
      <c r="N110" s="47"/>
      <c r="O110" s="90"/>
      <c r="Q110" s="44"/>
      <c r="R110" s="36"/>
      <c r="S110" s="34"/>
      <c r="T110" s="34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2:34" s="19" customFormat="1" ht="25.35" customHeight="1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8"/>
      <c r="Q111" s="44"/>
      <c r="R111" s="129"/>
      <c r="S111" s="130"/>
      <c r="T111" s="13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33"/>
      <c r="AF111" s="33"/>
      <c r="AG111" s="33"/>
      <c r="AH111" s="33"/>
    </row>
    <row r="112" spans="2:34" ht="25.35" customHeight="1">
      <c r="B112" s="81"/>
      <c r="C112" s="11"/>
      <c r="D112" s="12"/>
      <c r="E112" s="11"/>
      <c r="F112" s="11"/>
      <c r="G112" s="11"/>
      <c r="H112" s="12"/>
      <c r="I112" s="11"/>
      <c r="J112" s="11"/>
      <c r="K112" s="11"/>
      <c r="L112" s="12"/>
      <c r="M112" s="11"/>
      <c r="N112" s="11"/>
      <c r="O112" s="82"/>
      <c r="Q112" s="51"/>
      <c r="R112" s="38"/>
      <c r="S112" s="39"/>
      <c r="T112" s="39"/>
      <c r="AE112" s="24"/>
      <c r="AF112" s="24"/>
      <c r="AG112" s="24"/>
      <c r="AH112" s="24"/>
    </row>
    <row r="113" spans="2:30" ht="25.35" customHeight="1" thickBot="1">
      <c r="B113" s="91" t="s">
        <v>23</v>
      </c>
      <c r="C113" s="92">
        <f>SUM(C108:C110)</f>
        <v>0</v>
      </c>
      <c r="D113" s="85"/>
      <c r="E113" s="84"/>
      <c r="F113" s="84"/>
      <c r="G113" s="92">
        <f>SUM(G108:G110)</f>
        <v>0</v>
      </c>
      <c r="H113" s="85"/>
      <c r="I113" s="84"/>
      <c r="J113" s="84"/>
      <c r="K113" s="92">
        <f>SUM(K108:K110)</f>
        <v>0</v>
      </c>
      <c r="L113" s="85"/>
      <c r="M113" s="84"/>
      <c r="N113" s="84"/>
      <c r="O113" s="93">
        <f>SUM(O108:O110)</f>
        <v>0</v>
      </c>
      <c r="Q113" s="52"/>
      <c r="R113" s="40"/>
      <c r="S113" s="41"/>
      <c r="T113" s="41"/>
    </row>
    <row r="114" spans="2:30" ht="25.35" customHeight="1">
      <c r="B114" s="20"/>
      <c r="C114" s="21"/>
      <c r="D114" s="22"/>
      <c r="E114" s="21"/>
      <c r="F114" s="21"/>
      <c r="G114" s="21"/>
      <c r="H114" s="22"/>
      <c r="I114" s="21"/>
      <c r="J114" s="21"/>
      <c r="K114" s="21"/>
      <c r="L114" s="22"/>
      <c r="M114" s="21"/>
      <c r="N114" s="21"/>
      <c r="O114" s="23"/>
      <c r="Q114" s="53"/>
      <c r="R114" s="54"/>
      <c r="S114" s="55"/>
      <c r="T114" s="55"/>
    </row>
    <row r="116" spans="2:30" ht="25.35" customHeight="1">
      <c r="B116" s="1" t="s">
        <v>34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2:30" ht="25.35" customHeight="1" thickBot="1">
      <c r="B117" s="8" t="s">
        <v>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Q117" s="8"/>
      <c r="R117" s="8" t="s">
        <v>1</v>
      </c>
    </row>
    <row r="118" spans="2:30" ht="25.35" customHeight="1">
      <c r="B118" s="123" t="s">
        <v>35</v>
      </c>
      <c r="C118" s="78" t="s">
        <v>2</v>
      </c>
      <c r="D118" s="78" t="s">
        <v>3</v>
      </c>
      <c r="E118" s="78" t="s">
        <v>4</v>
      </c>
      <c r="F118" s="78" t="s">
        <v>5</v>
      </c>
      <c r="G118" s="78" t="s">
        <v>6</v>
      </c>
      <c r="H118" s="78" t="s">
        <v>3</v>
      </c>
      <c r="I118" s="78" t="s">
        <v>4</v>
      </c>
      <c r="J118" s="78" t="s">
        <v>5</v>
      </c>
      <c r="K118" s="78" t="s">
        <v>6</v>
      </c>
      <c r="L118" s="78" t="s">
        <v>3</v>
      </c>
      <c r="M118" s="78" t="s">
        <v>4</v>
      </c>
      <c r="N118" s="78" t="s">
        <v>5</v>
      </c>
      <c r="O118" s="64" t="s">
        <v>6</v>
      </c>
      <c r="R118" s="25" t="s">
        <v>7</v>
      </c>
      <c r="S118" s="26" t="s">
        <v>8</v>
      </c>
      <c r="T118" s="27" t="s">
        <v>9</v>
      </c>
    </row>
    <row r="119" spans="2:30" ht="25.35" customHeight="1">
      <c r="B119" s="124"/>
      <c r="C119" s="9" t="s">
        <v>10</v>
      </c>
      <c r="D119" s="9" t="s">
        <v>11</v>
      </c>
      <c r="E119" s="9" t="s">
        <v>12</v>
      </c>
      <c r="F119" s="9" t="s">
        <v>13</v>
      </c>
      <c r="G119" s="9" t="s">
        <v>14</v>
      </c>
      <c r="H119" s="9" t="s">
        <v>11</v>
      </c>
      <c r="I119" s="9" t="s">
        <v>12</v>
      </c>
      <c r="J119" s="9" t="s">
        <v>13</v>
      </c>
      <c r="K119" s="9" t="s">
        <v>15</v>
      </c>
      <c r="L119" s="9" t="s">
        <v>11</v>
      </c>
      <c r="M119" s="9" t="s">
        <v>12</v>
      </c>
      <c r="N119" s="9" t="s">
        <v>13</v>
      </c>
      <c r="O119" s="66" t="s">
        <v>16</v>
      </c>
      <c r="R119" s="28" t="s">
        <v>17</v>
      </c>
      <c r="S119" s="29" t="s">
        <v>18</v>
      </c>
      <c r="T119" s="9" t="s">
        <v>19</v>
      </c>
    </row>
    <row r="120" spans="2:30" ht="25.35" customHeight="1">
      <c r="B120" s="125"/>
      <c r="C120" s="10" t="s">
        <v>20</v>
      </c>
      <c r="D120" s="10" t="s">
        <v>20</v>
      </c>
      <c r="E120" s="10" t="s">
        <v>20</v>
      </c>
      <c r="F120" s="10" t="s">
        <v>20</v>
      </c>
      <c r="G120" s="10" t="s">
        <v>20</v>
      </c>
      <c r="H120" s="10" t="s">
        <v>21</v>
      </c>
      <c r="I120" s="10" t="s">
        <v>21</v>
      </c>
      <c r="J120" s="10" t="s">
        <v>21</v>
      </c>
      <c r="K120" s="10" t="s">
        <v>21</v>
      </c>
      <c r="L120" s="10" t="s">
        <v>36</v>
      </c>
      <c r="M120" s="10" t="s">
        <v>36</v>
      </c>
      <c r="N120" s="10" t="s">
        <v>36</v>
      </c>
      <c r="O120" s="68" t="s">
        <v>36</v>
      </c>
      <c r="R120" s="30"/>
      <c r="S120" s="31" t="s">
        <v>17</v>
      </c>
      <c r="T120" s="10" t="s">
        <v>22</v>
      </c>
    </row>
    <row r="121" spans="2:30" s="35" customFormat="1" ht="25.35" customHeight="1">
      <c r="B121" s="87"/>
      <c r="C121" s="16"/>
      <c r="D121" s="17"/>
      <c r="E121" s="18"/>
      <c r="F121" s="18"/>
      <c r="G121" s="16"/>
      <c r="H121" s="17"/>
      <c r="I121" s="18"/>
      <c r="J121" s="18"/>
      <c r="K121" s="16"/>
      <c r="L121" s="17"/>
      <c r="M121" s="18"/>
      <c r="N121" s="18"/>
      <c r="O121" s="88"/>
      <c r="R121" s="36"/>
      <c r="S121" s="34"/>
      <c r="T121" s="3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2:30" s="35" customFormat="1" ht="25.35" customHeight="1">
      <c r="B122" s="89"/>
      <c r="C122" s="45"/>
      <c r="D122" s="46"/>
      <c r="E122" s="47"/>
      <c r="F122" s="47"/>
      <c r="G122" s="45"/>
      <c r="H122" s="46"/>
      <c r="I122" s="47"/>
      <c r="J122" s="47"/>
      <c r="K122" s="45"/>
      <c r="L122" s="46"/>
      <c r="M122" s="47"/>
      <c r="N122" s="47"/>
      <c r="O122" s="90"/>
      <c r="R122" s="36"/>
      <c r="S122" s="34"/>
      <c r="T122" s="3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2:30" s="35" customFormat="1" ht="25.35" customHeight="1">
      <c r="B123" s="89"/>
      <c r="C123" s="45"/>
      <c r="D123" s="46"/>
      <c r="E123" s="47"/>
      <c r="F123" s="47"/>
      <c r="G123" s="45"/>
      <c r="H123" s="46"/>
      <c r="I123" s="47"/>
      <c r="J123" s="47"/>
      <c r="K123" s="45"/>
      <c r="L123" s="46"/>
      <c r="M123" s="47"/>
      <c r="N123" s="47"/>
      <c r="O123" s="90"/>
      <c r="R123" s="36"/>
      <c r="S123" s="34"/>
      <c r="T123" s="34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2:30" s="19" customFormat="1" ht="25.35" customHeight="1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3"/>
      <c r="R124" s="129"/>
      <c r="S124" s="130"/>
      <c r="T124" s="130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</row>
    <row r="125" spans="2:30" ht="25.35" customHeight="1">
      <c r="B125" s="81"/>
      <c r="C125" s="11"/>
      <c r="D125" s="12"/>
      <c r="E125" s="11"/>
      <c r="F125" s="11"/>
      <c r="G125" s="11"/>
      <c r="H125" s="12"/>
      <c r="I125" s="11"/>
      <c r="J125" s="11"/>
      <c r="K125" s="11"/>
      <c r="L125" s="12"/>
      <c r="M125" s="11"/>
      <c r="N125" s="11"/>
      <c r="O125" s="82"/>
      <c r="R125" s="38"/>
      <c r="S125" s="39"/>
      <c r="T125" s="39"/>
    </row>
    <row r="126" spans="2:30" ht="25.35" customHeight="1">
      <c r="B126" s="73" t="s">
        <v>23</v>
      </c>
      <c r="C126" s="13">
        <f>SUM(C121:C123)</f>
        <v>0</v>
      </c>
      <c r="D126" s="14"/>
      <c r="E126" s="15"/>
      <c r="F126" s="15"/>
      <c r="G126" s="13">
        <f>SUM(G121:G123)</f>
        <v>0</v>
      </c>
      <c r="H126" s="14"/>
      <c r="I126" s="15"/>
      <c r="J126" s="15"/>
      <c r="K126" s="13">
        <f>SUM(K121:K123)</f>
        <v>0</v>
      </c>
      <c r="L126" s="14"/>
      <c r="M126" s="15"/>
      <c r="N126" s="15"/>
      <c r="O126" s="83">
        <f>SUM(O121:O123)</f>
        <v>0</v>
      </c>
      <c r="R126" s="40"/>
      <c r="S126" s="41"/>
      <c r="T126" s="41"/>
    </row>
    <row r="127" spans="2:30" ht="25.35" customHeight="1" thickBot="1">
      <c r="B127" s="75"/>
      <c r="C127" s="84"/>
      <c r="D127" s="85"/>
      <c r="E127" s="84"/>
      <c r="F127" s="84"/>
      <c r="G127" s="84"/>
      <c r="H127" s="85"/>
      <c r="I127" s="84"/>
      <c r="J127" s="84"/>
      <c r="K127" s="84"/>
      <c r="L127" s="85"/>
      <c r="M127" s="84"/>
      <c r="N127" s="84"/>
      <c r="O127" s="86"/>
      <c r="R127" s="54"/>
      <c r="S127" s="55"/>
      <c r="T127" s="55"/>
    </row>
  </sheetData>
  <mergeCells count="13">
    <mergeCell ref="B98:O98"/>
    <mergeCell ref="Q98:T98"/>
    <mergeCell ref="B2:O2"/>
    <mergeCell ref="B6:B8"/>
    <mergeCell ref="B56:O56"/>
    <mergeCell ref="Q56:T56"/>
    <mergeCell ref="B63:B65"/>
    <mergeCell ref="B105:B107"/>
    <mergeCell ref="B111:O111"/>
    <mergeCell ref="R111:T111"/>
    <mergeCell ref="B118:B120"/>
    <mergeCell ref="B124:O124"/>
    <mergeCell ref="R124:T124"/>
  </mergeCells>
  <pageMargins left="0.35433070866141736" right="0.35433070866141736" top="0.19685039370078741" bottom="0.19685039370078741" header="0.51181102362204722" footer="0.11811023622047245"/>
  <pageSetup paperSize="8" scale="4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e4c319f-f868-4ceb-8801-8cf7367b8c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Bulk Supply</vt:lpstr>
      <vt:lpstr>Sheet1</vt:lpstr>
      <vt:lpstr>'Bulk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2016-02-19T11:37:03Z</cp:lastPrinted>
  <dcterms:created xsi:type="dcterms:W3CDTF">2015-10-14T16:49:04Z</dcterms:created>
  <dcterms:modified xsi:type="dcterms:W3CDTF">2017-06-12T10:59:20Z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