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hared\!Laura\Web uploads\June 2017\"/>
    </mc:Choice>
  </mc:AlternateContent>
  <bookViews>
    <workbookView xWindow="0" yWindow="0" windowWidth="19200" windowHeight="7125"/>
  </bookViews>
  <sheets>
    <sheet name="Bulk Supply" sheetId="3" r:id="rId1"/>
  </sheets>
  <externalReferences>
    <externalReference r:id="rId2"/>
    <externalReference r:id="rId3"/>
    <externalReference r:id="rId4"/>
    <externalReference r:id="rId5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0">'Bulk Supply'!$B$2:$P$70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3" l="1"/>
  <c r="O43" i="3"/>
  <c r="C23" i="3" l="1"/>
  <c r="G23" i="3"/>
  <c r="O23" i="3" l="1"/>
  <c r="O69" i="3"/>
  <c r="K69" i="3"/>
  <c r="G69" i="3"/>
  <c r="C69" i="3"/>
  <c r="O56" i="3"/>
  <c r="K56" i="3"/>
  <c r="G56" i="3"/>
  <c r="C56" i="3"/>
  <c r="K43" i="3"/>
  <c r="G43" i="3"/>
  <c r="C43" i="3"/>
</calcChain>
</file>

<file path=xl/sharedStrings.xml><?xml version="1.0" encoding="utf-8"?>
<sst xmlns="http://schemas.openxmlformats.org/spreadsheetml/2006/main" count="354" uniqueCount="89">
  <si>
    <t>Part A</t>
  </si>
  <si>
    <t>Part B</t>
  </si>
  <si>
    <t>Volume</t>
  </si>
  <si>
    <t>Volumetric</t>
  </si>
  <si>
    <t>Standing</t>
  </si>
  <si>
    <t>Discount/</t>
  </si>
  <si>
    <t>Revenue</t>
  </si>
  <si>
    <t>Date of the</t>
  </si>
  <si>
    <t>Duration</t>
  </si>
  <si>
    <t>Termination/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</si>
  <si>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</si>
  <si>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</si>
  <si>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</si>
  <si>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</si>
  <si>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</si>
  <si>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</si>
  <si>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</si>
  <si>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agreement</t>
  </si>
  <si>
    <t>of</t>
  </si>
  <si>
    <t>renewal</t>
  </si>
  <si>
    <t>2015-16</t>
  </si>
  <si>
    <t>2016-17</t>
  </si>
  <si>
    <t>date</t>
  </si>
  <si>
    <t xml:space="preserve">Total </t>
  </si>
  <si>
    <t>Bulk Supplies Information</t>
  </si>
  <si>
    <t>Table 1a: Water services received</t>
  </si>
  <si>
    <t>Name of Appointee and site to which appointee supplies water</t>
  </si>
  <si>
    <t xml:space="preserve">Potable
</t>
  </si>
  <si>
    <t xml:space="preserve">or Non-potable
</t>
  </si>
  <si>
    <t xml:space="preserve">supply
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</si>
  <si>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</si>
  <si>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</si>
  <si>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</si>
  <si>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</si>
  <si>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</si>
  <si>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</si>
  <si>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2017-18</t>
  </si>
  <si>
    <t>n/a</t>
  </si>
  <si>
    <t>VAT charged only</t>
  </si>
  <si>
    <t>Charges not yet agreed, based on 08/09 charges</t>
  </si>
  <si>
    <t>2.0608 to 20,000 m3 then 1.6856</t>
  </si>
  <si>
    <t>2.0845 to 20,000 m3 then 1.7087</t>
  </si>
  <si>
    <t>P</t>
  </si>
  <si>
    <t>No formal agreement in place</t>
  </si>
  <si>
    <t>30 years</t>
  </si>
  <si>
    <t>25 years</t>
  </si>
  <si>
    <t>70 years</t>
  </si>
  <si>
    <t>50 years</t>
  </si>
  <si>
    <t>Not known</t>
  </si>
  <si>
    <t>No fixed date</t>
  </si>
  <si>
    <t>05/12/1958
amended in 1963</t>
  </si>
  <si>
    <t>Rolling 4 year notice</t>
  </si>
  <si>
    <t>-</t>
  </si>
  <si>
    <t>Renewed annually</t>
  </si>
  <si>
    <t>09/67
revised in 04/78</t>
  </si>
  <si>
    <t>September 2007</t>
  </si>
  <si>
    <t>March 2012</t>
  </si>
  <si>
    <t>September 2013</t>
  </si>
  <si>
    <t>WESSEX WATER</t>
  </si>
  <si>
    <t>10 year termination notice required</t>
  </si>
  <si>
    <t>08/11/1973
Varied by agreement of 27/04/93
Varied by agreement with effect from 01/04/99</t>
  </si>
  <si>
    <t>up to 20Ml - 2.0640
&gt;20Ml - 1.6888</t>
  </si>
  <si>
    <t>up to 20Ml - 2.0871
&gt;20Ml - 1.7113</t>
  </si>
  <si>
    <t>up to 20Ml - 2.1704
&gt;20Ml - 1.7833</t>
  </si>
  <si>
    <t>WSXBWI1 - TMS</t>
  </si>
  <si>
    <t>WSXBWI2 - SWT</t>
  </si>
  <si>
    <t>WSXBWI3 - SWT</t>
  </si>
  <si>
    <t>WSXBWI4 - BRL</t>
  </si>
  <si>
    <t>WSXBWI5 - VWP</t>
  </si>
  <si>
    <t>WSXBWI6 - BRL</t>
  </si>
  <si>
    <t>WSXBWI7 - SRN</t>
  </si>
  <si>
    <t>WSXBWI8 - BWH</t>
  </si>
  <si>
    <t>WSXBWI9 - BRL</t>
  </si>
  <si>
    <t>WSXBWI10 - BWH</t>
  </si>
  <si>
    <t>WSXBWI11 - VWP</t>
  </si>
  <si>
    <t>WSXBWI12 - BWH</t>
  </si>
  <si>
    <t>WSXBWE1 - BRL</t>
  </si>
  <si>
    <t>WSXBWE2 - BRL</t>
  </si>
  <si>
    <t>WSXBWE3 - BRL</t>
  </si>
  <si>
    <t>WSXBWE4 - BRL</t>
  </si>
  <si>
    <t>WSXBWE5 - SWT</t>
  </si>
  <si>
    <t>WSXBWE6 - BRL</t>
  </si>
  <si>
    <t>WSXBWE7 - SBW</t>
  </si>
  <si>
    <t>WSXBWE9 - SSE</t>
  </si>
  <si>
    <t>WSXBWE10 - SSE</t>
  </si>
  <si>
    <t>WSXBWE11 - BWH</t>
  </si>
  <si>
    <t>WSXBSSS1 - SSE</t>
  </si>
  <si>
    <t>WSXBSSS2 - SSE</t>
  </si>
  <si>
    <t>WSXBSSS3 - 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</si>
</sst>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);\(#,##0\)"/>
    <numFmt numFmtId="165" formatCode="0.0000"/>
    <numFmt numFmtId="166" formatCode="_-* #,##0_-;\-* #,##0_-;_-* &quot;-&quot;??_-;_-@_-"/>
  </numFmts>
  <fonts count="15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2"/>
      <name val="Arial MT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56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 style="thin">
        <color theme="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medium">
        <color indexed="64"/>
      </right>
      <top style="thin">
        <color theme="5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5" borderId="0"/>
    <xf numFmtId="43" fontId="13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3" fontId="10" fillId="4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3" fontId="7" fillId="3" borderId="3" xfId="2" applyNumberFormat="1" applyFont="1" applyFill="1" applyBorder="1" applyAlignment="1">
      <alignment horizontal="center" vertical="center" wrapText="1"/>
    </xf>
    <xf numFmtId="165" fontId="7" fillId="3" borderId="3" xfId="2" applyNumberFormat="1" applyFont="1" applyFill="1" applyBorder="1" applyAlignment="1">
      <alignment horizontal="center" vertical="center" wrapText="1"/>
    </xf>
    <xf numFmtId="164" fontId="7" fillId="3" borderId="3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8" fillId="3" borderId="6" xfId="1" applyNumberFormat="1" applyFont="1" applyFill="1" applyBorder="1" applyAlignment="1">
      <alignment horizontal="left"/>
    </xf>
    <xf numFmtId="164" fontId="8" fillId="3" borderId="7" xfId="1" applyNumberFormat="1" applyFont="1" applyFill="1" applyBorder="1" applyAlignment="1">
      <alignment horizontal="right"/>
    </xf>
    <xf numFmtId="165" fontId="8" fillId="3" borderId="7" xfId="1" applyNumberFormat="1" applyFont="1" applyFill="1" applyBorder="1" applyAlignment="1">
      <alignment horizontal="right"/>
    </xf>
    <xf numFmtId="164" fontId="8" fillId="3" borderId="8" xfId="1" applyNumberFormat="1" applyFont="1" applyFill="1" applyBorder="1" applyAlignment="1">
      <alignment horizontal="right"/>
    </xf>
    <xf numFmtId="0" fontId="1" fillId="0" borderId="0" xfId="1" applyBorder="1"/>
    <xf numFmtId="0" fontId="6" fillId="2" borderId="9" xfId="2" applyNumberFormat="1" applyFont="1" applyFill="1" applyBorder="1" applyAlignment="1">
      <alignment horizontal="center" vertical="top"/>
    </xf>
    <xf numFmtId="0" fontId="6" fillId="2" borderId="5" xfId="2" applyNumberFormat="1" applyFont="1" applyFill="1" applyBorder="1" applyAlignment="1">
      <alignment horizontal="center" vertical="top"/>
    </xf>
    <xf numFmtId="0" fontId="6" fillId="2" borderId="12" xfId="2" applyNumberFormat="1" applyFont="1" applyFill="1" applyBorder="1" applyAlignment="1">
      <alignment vertical="top"/>
    </xf>
    <xf numFmtId="0" fontId="7" fillId="0" borderId="0" xfId="1" applyFont="1" applyBorder="1"/>
    <xf numFmtId="164" fontId="7" fillId="3" borderId="3" xfId="2" applyNumberFormat="1" applyFont="1" applyFill="1" applyBorder="1" applyAlignment="1">
      <alignment horizontal="right" wrapText="1"/>
    </xf>
    <xf numFmtId="0" fontId="7" fillId="0" borderId="0" xfId="1" applyFont="1" applyAlignment="1"/>
    <xf numFmtId="0" fontId="7" fillId="0" borderId="0" xfId="1" applyFont="1" applyBorder="1" applyAlignment="1"/>
    <xf numFmtId="0" fontId="9" fillId="3" borderId="0" xfId="1" applyNumberFormat="1" applyFon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center" vertical="top"/>
    </xf>
    <xf numFmtId="3" fontId="7" fillId="0" borderId="0" xfId="2" applyNumberFormat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right" wrapText="1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0" xfId="2" applyFont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6" fillId="2" borderId="8" xfId="2" applyNumberFormat="1" applyFont="1" applyFill="1" applyBorder="1" applyAlignment="1">
      <alignment horizontal="center" vertical="top"/>
    </xf>
    <xf numFmtId="0" fontId="6" fillId="2" borderId="17" xfId="2" applyNumberFormat="1" applyFont="1" applyFill="1" applyBorder="1" applyAlignment="1">
      <alignment horizontal="center" vertical="top"/>
    </xf>
    <xf numFmtId="0" fontId="6" fillId="2" borderId="16" xfId="2" applyNumberFormat="1" applyFont="1" applyFill="1" applyBorder="1" applyAlignment="1">
      <alignment horizontal="center" vertical="top"/>
    </xf>
    <xf numFmtId="0" fontId="6" fillId="2" borderId="18" xfId="2" applyNumberFormat="1" applyFont="1" applyFill="1" applyBorder="1" applyAlignment="1">
      <alignment horizontal="center" vertical="top"/>
    </xf>
    <xf numFmtId="0" fontId="6" fillId="2" borderId="19" xfId="2" applyNumberFormat="1" applyFont="1" applyFill="1" applyBorder="1" applyAlignment="1">
      <alignment horizontal="center" vertical="top"/>
    </xf>
    <xf numFmtId="0" fontId="6" fillId="2" borderId="20" xfId="2" applyNumberFormat="1" applyFont="1" applyFill="1" applyBorder="1" applyAlignment="1">
      <alignment horizontal="center" vertical="top"/>
    </xf>
    <xf numFmtId="0" fontId="6" fillId="2" borderId="21" xfId="2" applyNumberFormat="1" applyFont="1" applyFill="1" applyBorder="1" applyAlignment="1">
      <alignment horizontal="center" vertical="top"/>
    </xf>
    <xf numFmtId="0" fontId="6" fillId="2" borderId="22" xfId="2" applyNumberFormat="1" applyFont="1" applyFill="1" applyBorder="1" applyAlignment="1">
      <alignment horizontal="center" vertical="top"/>
    </xf>
    <xf numFmtId="0" fontId="6" fillId="2" borderId="23" xfId="2" applyNumberFormat="1" applyFont="1" applyFill="1" applyBorder="1" applyAlignment="1">
      <alignment horizontal="center" vertical="top"/>
    </xf>
    <xf numFmtId="164" fontId="7" fillId="3" borderId="24" xfId="2" applyNumberFormat="1" applyFont="1" applyFill="1" applyBorder="1" applyAlignment="1">
      <alignment horizontal="right" wrapText="1"/>
    </xf>
    <xf numFmtId="164" fontId="7" fillId="3" borderId="25" xfId="2" applyNumberFormat="1" applyFont="1" applyFill="1" applyBorder="1" applyAlignment="1">
      <alignment horizontal="right" wrapText="1"/>
    </xf>
    <xf numFmtId="0" fontId="9" fillId="3" borderId="28" xfId="1" applyNumberFormat="1" applyFont="1" applyFill="1" applyBorder="1" applyAlignment="1">
      <alignment horizontal="left"/>
    </xf>
    <xf numFmtId="0" fontId="9" fillId="3" borderId="29" xfId="1" applyNumberFormat="1" applyFont="1" applyFill="1" applyBorder="1" applyAlignment="1">
      <alignment horizontal="left"/>
    </xf>
    <xf numFmtId="0" fontId="8" fillId="3" borderId="30" xfId="1" applyNumberFormat="1" applyFont="1" applyFill="1" applyBorder="1" applyAlignment="1">
      <alignment horizontal="left"/>
    </xf>
    <xf numFmtId="0" fontId="8" fillId="3" borderId="15" xfId="1" applyNumberFormat="1" applyFont="1" applyFill="1" applyBorder="1" applyAlignment="1">
      <alignment horizontal="left"/>
    </xf>
    <xf numFmtId="0" fontId="8" fillId="3" borderId="31" xfId="1" applyNumberFormat="1" applyFont="1" applyFill="1" applyBorder="1" applyAlignment="1">
      <alignment horizontal="left"/>
    </xf>
    <xf numFmtId="0" fontId="6" fillId="2" borderId="32" xfId="2" applyNumberFormat="1" applyFont="1" applyFill="1" applyBorder="1" applyAlignment="1">
      <alignment horizontal="center" vertical="top"/>
    </xf>
    <xf numFmtId="3" fontId="11" fillId="4" borderId="29" xfId="1" applyNumberFormat="1" applyFont="1" applyFill="1" applyBorder="1" applyAlignment="1">
      <alignment horizontal="right"/>
    </xf>
    <xf numFmtId="164" fontId="8" fillId="3" borderId="15" xfId="1" applyNumberFormat="1" applyFont="1" applyFill="1" applyBorder="1" applyAlignment="1">
      <alignment horizontal="right"/>
    </xf>
    <xf numFmtId="165" fontId="8" fillId="3" borderId="15" xfId="1" applyNumberFormat="1" applyFont="1" applyFill="1" applyBorder="1" applyAlignment="1">
      <alignment horizontal="right"/>
    </xf>
    <xf numFmtId="164" fontId="8" fillId="3" borderId="31" xfId="1" applyNumberFormat="1" applyFont="1" applyFill="1" applyBorder="1" applyAlignment="1">
      <alignment horizontal="right"/>
    </xf>
    <xf numFmtId="0" fontId="7" fillId="3" borderId="24" xfId="2" applyFont="1" applyFill="1" applyBorder="1" applyAlignment="1">
      <alignment vertical="center" wrapText="1"/>
    </xf>
    <xf numFmtId="3" fontId="7" fillId="3" borderId="25" xfId="2" applyNumberFormat="1" applyFont="1" applyFill="1" applyBorder="1" applyAlignment="1">
      <alignment horizontal="center" vertical="center" wrapText="1"/>
    </xf>
    <xf numFmtId="0" fontId="9" fillId="3" borderId="30" xfId="1" applyNumberFormat="1" applyFont="1" applyFill="1" applyBorder="1" applyAlignment="1">
      <alignment horizontal="left"/>
    </xf>
    <xf numFmtId="3" fontId="10" fillId="4" borderId="15" xfId="1" applyNumberFormat="1" applyFont="1" applyFill="1" applyBorder="1" applyAlignment="1">
      <alignment horizontal="right"/>
    </xf>
    <xf numFmtId="3" fontId="11" fillId="4" borderId="31" xfId="1" applyNumberFormat="1" applyFont="1" applyFill="1" applyBorder="1" applyAlignment="1">
      <alignment horizontal="right"/>
    </xf>
    <xf numFmtId="165" fontId="7" fillId="0" borderId="36" xfId="2" applyNumberFormat="1" applyFont="1" applyFill="1" applyBorder="1" applyAlignment="1">
      <alignment horizontal="right" vertical="top" wrapText="1"/>
    </xf>
    <xf numFmtId="164" fontId="7" fillId="0" borderId="36" xfId="2" applyNumberFormat="1" applyFont="1" applyFill="1" applyBorder="1" applyAlignment="1">
      <alignment horizontal="right" vertical="top" wrapText="1"/>
    </xf>
    <xf numFmtId="3" fontId="7" fillId="0" borderId="36" xfId="2" applyNumberFormat="1" applyFont="1" applyFill="1" applyBorder="1" applyAlignment="1">
      <alignment horizontal="right" vertical="top" wrapText="1"/>
    </xf>
    <xf numFmtId="1" fontId="7" fillId="0" borderId="36" xfId="2" applyNumberFormat="1" applyFont="1" applyFill="1" applyBorder="1" applyAlignment="1">
      <alignment horizontal="right" vertical="top" wrapText="1"/>
    </xf>
    <xf numFmtId="165" fontId="7" fillId="0" borderId="11" xfId="2" applyNumberFormat="1" applyFont="1" applyFill="1" applyBorder="1" applyAlignment="1">
      <alignment horizontal="right" vertical="top" wrapText="1"/>
    </xf>
    <xf numFmtId="164" fontId="7" fillId="0" borderId="11" xfId="2" applyNumberFormat="1" applyFont="1" applyFill="1" applyBorder="1" applyAlignment="1">
      <alignment horizontal="right" vertical="top" wrapText="1"/>
    </xf>
    <xf numFmtId="3" fontId="7" fillId="0" borderId="11" xfId="2" applyNumberFormat="1" applyFont="1" applyFill="1" applyBorder="1" applyAlignment="1">
      <alignment horizontal="right" vertical="top" wrapText="1"/>
    </xf>
    <xf numFmtId="3" fontId="7" fillId="0" borderId="0" xfId="2" applyNumberFormat="1" applyFont="1" applyFill="1" applyBorder="1" applyAlignment="1">
      <alignment horizontal="right" vertical="top" wrapText="1"/>
    </xf>
    <xf numFmtId="165" fontId="7" fillId="0" borderId="9" xfId="2" applyNumberFormat="1" applyFont="1" applyFill="1" applyBorder="1" applyAlignment="1">
      <alignment horizontal="right" vertical="top" wrapText="1"/>
    </xf>
    <xf numFmtId="164" fontId="7" fillId="0" borderId="9" xfId="2" applyNumberFormat="1" applyFont="1" applyFill="1" applyBorder="1" applyAlignment="1">
      <alignment horizontal="right" vertical="top" wrapText="1"/>
    </xf>
    <xf numFmtId="3" fontId="7" fillId="0" borderId="9" xfId="2" applyNumberFormat="1" applyFont="1" applyFill="1" applyBorder="1" applyAlignment="1">
      <alignment horizontal="right" vertical="top" wrapText="1"/>
    </xf>
    <xf numFmtId="0" fontId="7" fillId="0" borderId="36" xfId="1" applyFont="1" applyFill="1" applyBorder="1" applyAlignment="1">
      <alignment horizontal="center"/>
    </xf>
    <xf numFmtId="14" fontId="7" fillId="0" borderId="36" xfId="1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14" fontId="7" fillId="0" borderId="9" xfId="1" applyNumberFormat="1" applyFont="1" applyFill="1" applyBorder="1" applyAlignment="1">
      <alignment horizontal="center"/>
    </xf>
    <xf numFmtId="0" fontId="7" fillId="0" borderId="36" xfId="1" applyFont="1" applyFill="1" applyBorder="1" applyAlignment="1">
      <alignment horizontal="center" wrapText="1"/>
    </xf>
    <xf numFmtId="164" fontId="14" fillId="0" borderId="4" xfId="2" applyNumberFormat="1" applyFont="1" applyFill="1" applyBorder="1" applyAlignment="1">
      <alignment horizontal="right"/>
    </xf>
    <xf numFmtId="0" fontId="14" fillId="0" borderId="11" xfId="1" applyNumberFormat="1" applyFont="1" applyFill="1" applyBorder="1" applyAlignment="1">
      <alignment horizontal="right" vertical="center"/>
    </xf>
    <xf numFmtId="165" fontId="14" fillId="0" borderId="11" xfId="2" applyNumberFormat="1" applyFont="1" applyFill="1" applyBorder="1" applyAlignment="1">
      <alignment horizontal="right" vertical="center"/>
    </xf>
    <xf numFmtId="164" fontId="14" fillId="0" borderId="11" xfId="2" applyNumberFormat="1" applyFont="1" applyFill="1" applyBorder="1" applyAlignment="1">
      <alignment horizontal="right"/>
    </xf>
    <xf numFmtId="1" fontId="14" fillId="0" borderId="11" xfId="2" applyNumberFormat="1" applyFont="1" applyFill="1" applyBorder="1" applyAlignment="1">
      <alignment horizontal="right" vertical="center"/>
    </xf>
    <xf numFmtId="164" fontId="14" fillId="0" borderId="10" xfId="2" applyNumberFormat="1" applyFont="1" applyFill="1" applyBorder="1" applyAlignment="1">
      <alignment horizontal="right"/>
    </xf>
    <xf numFmtId="0" fontId="14" fillId="0" borderId="9" xfId="1" applyNumberFormat="1" applyFont="1" applyFill="1" applyBorder="1" applyAlignment="1">
      <alignment horizontal="right" vertical="center"/>
    </xf>
    <xf numFmtId="165" fontId="14" fillId="0" borderId="9" xfId="2" applyNumberFormat="1" applyFont="1" applyFill="1" applyBorder="1" applyAlignment="1">
      <alignment horizontal="right" vertical="center"/>
    </xf>
    <xf numFmtId="164" fontId="14" fillId="0" borderId="9" xfId="2" applyNumberFormat="1" applyFont="1" applyFill="1" applyBorder="1" applyAlignment="1">
      <alignment horizontal="right"/>
    </xf>
    <xf numFmtId="166" fontId="14" fillId="0" borderId="9" xfId="4" applyNumberFormat="1" applyFont="1" applyFill="1" applyBorder="1" applyAlignment="1">
      <alignment horizontal="right" vertical="center"/>
    </xf>
    <xf numFmtId="166" fontId="14" fillId="0" borderId="12" xfId="4" applyNumberFormat="1" applyFont="1" applyFill="1" applyBorder="1" applyAlignment="1">
      <alignment horizontal="right" vertical="center"/>
    </xf>
    <xf numFmtId="165" fontId="14" fillId="0" borderId="11" xfId="1" applyNumberFormat="1" applyFont="1" applyFill="1" applyBorder="1" applyAlignment="1">
      <alignment horizontal="right" vertical="center"/>
    </xf>
    <xf numFmtId="166" fontId="14" fillId="0" borderId="11" xfId="4" applyNumberFormat="1" applyFont="1" applyFill="1" applyBorder="1" applyAlignment="1">
      <alignment horizontal="right" vertical="center"/>
    </xf>
    <xf numFmtId="164" fontId="14" fillId="0" borderId="37" xfId="2" applyNumberFormat="1" applyFont="1" applyFill="1" applyBorder="1" applyAlignment="1">
      <alignment horizontal="right"/>
    </xf>
    <xf numFmtId="0" fontId="14" fillId="0" borderId="36" xfId="1" applyNumberFormat="1" applyFont="1" applyFill="1" applyBorder="1" applyAlignment="1">
      <alignment horizontal="right" vertical="center"/>
    </xf>
    <xf numFmtId="164" fontId="14" fillId="0" borderId="36" xfId="2" applyNumberFormat="1" applyFont="1" applyFill="1" applyBorder="1" applyAlignment="1">
      <alignment horizontal="right"/>
    </xf>
    <xf numFmtId="0" fontId="7" fillId="0" borderId="11" xfId="1" applyFont="1" applyFill="1" applyBorder="1" applyAlignment="1">
      <alignment horizontal="center"/>
    </xf>
    <xf numFmtId="166" fontId="14" fillId="0" borderId="27" xfId="4" applyNumberFormat="1" applyFont="1" applyFill="1" applyBorder="1" applyAlignment="1">
      <alignment horizontal="right" vertical="center"/>
    </xf>
    <xf numFmtId="0" fontId="7" fillId="0" borderId="28" xfId="1" applyFont="1" applyFill="1" applyBorder="1" applyAlignment="1">
      <alignment vertical="center" wrapText="1"/>
    </xf>
    <xf numFmtId="166" fontId="14" fillId="0" borderId="39" xfId="4" applyNumberFormat="1" applyFont="1" applyFill="1" applyBorder="1" applyAlignment="1">
      <alignment horizontal="right" vertical="center"/>
    </xf>
    <xf numFmtId="0" fontId="7" fillId="0" borderId="26" xfId="1" applyFont="1" applyFill="1" applyBorder="1" applyAlignment="1">
      <alignment vertical="center" wrapText="1"/>
    </xf>
    <xf numFmtId="166" fontId="14" fillId="0" borderId="40" xfId="4" applyNumberFormat="1" applyFont="1" applyFill="1" applyBorder="1" applyAlignment="1">
      <alignment horizontal="right" vertical="center"/>
    </xf>
    <xf numFmtId="0" fontId="7" fillId="0" borderId="34" xfId="1" applyFont="1" applyFill="1" applyBorder="1" applyAlignment="1">
      <alignment vertical="center" wrapText="1"/>
    </xf>
    <xf numFmtId="166" fontId="14" fillId="0" borderId="35" xfId="4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vertical="top" wrapText="1"/>
    </xf>
    <xf numFmtId="3" fontId="7" fillId="0" borderId="42" xfId="2" applyNumberFormat="1" applyFont="1" applyFill="1" applyBorder="1" applyAlignment="1">
      <alignment horizontal="right" vertical="top" wrapText="1"/>
    </xf>
    <xf numFmtId="3" fontId="7" fillId="0" borderId="40" xfId="2" applyNumberFormat="1" applyFont="1" applyFill="1" applyBorder="1" applyAlignment="1">
      <alignment horizontal="right" vertical="top" wrapText="1"/>
    </xf>
    <xf numFmtId="3" fontId="7" fillId="0" borderId="43" xfId="2" applyNumberFormat="1" applyFont="1" applyFill="1" applyBorder="1" applyAlignment="1">
      <alignment horizontal="right" vertical="top" wrapText="1"/>
    </xf>
    <xf numFmtId="0" fontId="7" fillId="0" borderId="20" xfId="2" applyFont="1" applyFill="1" applyBorder="1" applyAlignment="1">
      <alignment vertical="top" wrapText="1"/>
    </xf>
    <xf numFmtId="0" fontId="7" fillId="0" borderId="38" xfId="2" applyFont="1" applyFill="1" applyBorder="1" applyAlignment="1">
      <alignment vertical="top" wrapText="1"/>
    </xf>
    <xf numFmtId="0" fontId="7" fillId="0" borderId="41" xfId="1" applyFont="1" applyFill="1" applyBorder="1" applyAlignment="1">
      <alignment horizontal="center"/>
    </xf>
    <xf numFmtId="14" fontId="7" fillId="0" borderId="42" xfId="1" applyNumberFormat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6" fillId="2" borderId="22" xfId="2" applyNumberFormat="1" applyFont="1" applyFill="1" applyBorder="1" applyAlignment="1">
      <alignment vertical="top"/>
    </xf>
    <xf numFmtId="0" fontId="1" fillId="3" borderId="30" xfId="1" applyFill="1" applyBorder="1"/>
    <xf numFmtId="0" fontId="1" fillId="3" borderId="15" xfId="1" applyFill="1" applyBorder="1"/>
    <xf numFmtId="0" fontId="1" fillId="3" borderId="31" xfId="1" applyFill="1" applyBorder="1"/>
    <xf numFmtId="0" fontId="2" fillId="0" borderId="0" xfId="1" applyNumberFormat="1" applyFont="1" applyAlignment="1">
      <alignment horizontal="left" vertical="center"/>
    </xf>
    <xf numFmtId="0" fontId="7" fillId="0" borderId="38" xfId="1" applyFont="1" applyFill="1" applyBorder="1" applyAlignment="1">
      <alignment vertical="center" wrapText="1"/>
    </xf>
    <xf numFmtId="0" fontId="7" fillId="0" borderId="43" xfId="1" applyFont="1" applyFill="1" applyBorder="1" applyAlignment="1">
      <alignment horizontal="center" wrapText="1"/>
    </xf>
    <xf numFmtId="0" fontId="8" fillId="3" borderId="28" xfId="1" applyNumberFormat="1" applyFont="1" applyFill="1" applyBorder="1" applyAlignment="1">
      <alignment horizontal="left"/>
    </xf>
    <xf numFmtId="164" fontId="8" fillId="3" borderId="29" xfId="1" applyNumberFormat="1" applyFont="1" applyFill="1" applyBorder="1" applyAlignment="1">
      <alignment horizontal="right"/>
    </xf>
    <xf numFmtId="165" fontId="7" fillId="0" borderId="36" xfId="2" applyNumberFormat="1" applyFont="1" applyFill="1" applyBorder="1" applyAlignment="1">
      <alignment vertical="top" wrapText="1"/>
    </xf>
    <xf numFmtId="0" fontId="7" fillId="0" borderId="46" xfId="1" applyFont="1" applyFill="1" applyBorder="1" applyAlignment="1">
      <alignment vertical="center" wrapText="1"/>
    </xf>
    <xf numFmtId="3" fontId="7" fillId="0" borderId="47" xfId="2" applyNumberFormat="1" applyFont="1" applyFill="1" applyBorder="1" applyAlignment="1">
      <alignment horizontal="right" vertical="top" wrapText="1"/>
    </xf>
    <xf numFmtId="165" fontId="7" fillId="0" borderId="47" xfId="2" applyNumberFormat="1" applyFont="1" applyFill="1" applyBorder="1" applyAlignment="1">
      <alignment horizontal="right" vertical="top" wrapText="1"/>
    </xf>
    <xf numFmtId="164" fontId="7" fillId="0" borderId="47" xfId="2" applyNumberFormat="1" applyFont="1" applyFill="1" applyBorder="1" applyAlignment="1">
      <alignment horizontal="right" vertical="top" wrapText="1"/>
    </xf>
    <xf numFmtId="3" fontId="7" fillId="0" borderId="48" xfId="2" applyNumberFormat="1" applyFont="1" applyFill="1" applyBorder="1" applyAlignment="1">
      <alignment horizontal="right" vertical="top" wrapText="1"/>
    </xf>
    <xf numFmtId="14" fontId="7" fillId="0" borderId="36" xfId="1" applyNumberFormat="1" applyFont="1" applyFill="1" applyBorder="1" applyAlignment="1">
      <alignment horizontal="left" vertical="top" wrapText="1"/>
    </xf>
    <xf numFmtId="0" fontId="8" fillId="3" borderId="44" xfId="1" applyNumberFormat="1" applyFont="1" applyFill="1" applyBorder="1" applyAlignment="1">
      <alignment horizontal="left"/>
    </xf>
    <xf numFmtId="164" fontId="8" fillId="3" borderId="49" xfId="1" applyNumberFormat="1" applyFont="1" applyFill="1" applyBorder="1" applyAlignment="1">
      <alignment horizontal="right"/>
    </xf>
    <xf numFmtId="165" fontId="8" fillId="3" borderId="49" xfId="1" applyNumberFormat="1" applyFont="1" applyFill="1" applyBorder="1" applyAlignment="1">
      <alignment horizontal="right"/>
    </xf>
    <xf numFmtId="164" fontId="8" fillId="3" borderId="45" xfId="1" applyNumberFormat="1" applyFont="1" applyFill="1" applyBorder="1" applyAlignment="1">
      <alignment horizontal="right"/>
    </xf>
    <xf numFmtId="0" fontId="7" fillId="0" borderId="11" xfId="1" applyFont="1" applyFill="1" applyBorder="1" applyAlignment="1">
      <alignment horizontal="center" wrapText="1"/>
    </xf>
    <xf numFmtId="0" fontId="8" fillId="3" borderId="0" xfId="1" applyNumberFormat="1" applyFont="1" applyFill="1" applyBorder="1" applyAlignment="1">
      <alignment horizontal="left"/>
    </xf>
    <xf numFmtId="0" fontId="8" fillId="3" borderId="29" xfId="1" applyNumberFormat="1" applyFont="1" applyFill="1" applyBorder="1" applyAlignment="1">
      <alignment horizontal="left"/>
    </xf>
    <xf numFmtId="0" fontId="7" fillId="0" borderId="46" xfId="1" applyFont="1" applyFill="1" applyBorder="1" applyAlignment="1">
      <alignment horizontal="center"/>
    </xf>
    <xf numFmtId="14" fontId="7" fillId="0" borderId="47" xfId="1" applyNumberFormat="1" applyFont="1" applyFill="1" applyBorder="1" applyAlignment="1">
      <alignment horizontal="center"/>
    </xf>
    <xf numFmtId="0" fontId="7" fillId="0" borderId="47" xfId="1" applyFont="1" applyFill="1" applyBorder="1" applyAlignment="1">
      <alignment horizontal="center"/>
    </xf>
    <xf numFmtId="0" fontId="7" fillId="0" borderId="48" xfId="1" applyFont="1" applyFill="1" applyBorder="1" applyAlignment="1">
      <alignment horizontal="center" wrapText="1"/>
    </xf>
    <xf numFmtId="165" fontId="14" fillId="0" borderId="36" xfId="2" applyNumberFormat="1" applyFont="1" applyFill="1" applyBorder="1" applyAlignment="1">
      <alignment vertical="center" wrapText="1"/>
    </xf>
    <xf numFmtId="164" fontId="14" fillId="0" borderId="40" xfId="2" applyNumberFormat="1" applyFont="1" applyFill="1" applyBorder="1" applyAlignment="1">
      <alignment horizontal="right"/>
    </xf>
    <xf numFmtId="165" fontId="14" fillId="0" borderId="40" xfId="2" applyNumberFormat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center" wrapText="1"/>
    </xf>
    <xf numFmtId="164" fontId="7" fillId="3" borderId="53" xfId="2" applyNumberFormat="1" applyFont="1" applyFill="1" applyBorder="1" applyAlignment="1">
      <alignment horizontal="right" wrapText="1"/>
    </xf>
    <xf numFmtId="164" fontId="7" fillId="3" borderId="54" xfId="2" applyNumberFormat="1" applyFont="1" applyFill="1" applyBorder="1" applyAlignment="1">
      <alignment horizontal="right" wrapText="1"/>
    </xf>
    <xf numFmtId="164" fontId="7" fillId="3" borderId="55" xfId="2" applyNumberFormat="1" applyFont="1" applyFill="1" applyBorder="1" applyAlignment="1">
      <alignment horizontal="right" wrapText="1"/>
    </xf>
    <xf numFmtId="0" fontId="7" fillId="3" borderId="53" xfId="2" applyFont="1" applyFill="1" applyBorder="1" applyAlignment="1">
      <alignment vertical="top" wrapText="1"/>
    </xf>
    <xf numFmtId="3" fontId="7" fillId="3" borderId="54" xfId="2" applyNumberFormat="1" applyFont="1" applyFill="1" applyBorder="1" applyAlignment="1">
      <alignment horizontal="right" vertical="top" wrapText="1"/>
    </xf>
    <xf numFmtId="165" fontId="7" fillId="3" borderId="54" xfId="2" applyNumberFormat="1" applyFont="1" applyFill="1" applyBorder="1" applyAlignment="1">
      <alignment horizontal="right" vertical="top" wrapText="1"/>
    </xf>
    <xf numFmtId="164" fontId="7" fillId="3" borderId="54" xfId="2" applyNumberFormat="1" applyFont="1" applyFill="1" applyBorder="1" applyAlignment="1">
      <alignment horizontal="right" vertical="top" wrapText="1"/>
    </xf>
    <xf numFmtId="3" fontId="7" fillId="3" borderId="55" xfId="2" applyNumberFormat="1" applyFont="1" applyFill="1" applyBorder="1" applyAlignment="1">
      <alignment horizontal="right" vertical="top" wrapText="1"/>
    </xf>
    <xf numFmtId="0" fontId="7" fillId="3" borderId="53" xfId="2" applyFont="1" applyFill="1" applyBorder="1" applyAlignment="1">
      <alignment vertical="center" wrapText="1"/>
    </xf>
    <xf numFmtId="3" fontId="7" fillId="3" borderId="54" xfId="2" applyNumberFormat="1" applyFont="1" applyFill="1" applyBorder="1" applyAlignment="1">
      <alignment horizontal="center" vertical="center" wrapText="1"/>
    </xf>
    <xf numFmtId="165" fontId="7" fillId="3" borderId="54" xfId="2" applyNumberFormat="1" applyFont="1" applyFill="1" applyBorder="1" applyAlignment="1">
      <alignment horizontal="center" vertical="center" wrapText="1"/>
    </xf>
    <xf numFmtId="164" fontId="7" fillId="3" borderId="54" xfId="2" applyNumberFormat="1" applyFont="1" applyFill="1" applyBorder="1" applyAlignment="1">
      <alignment horizontal="center" vertical="center" wrapText="1"/>
    </xf>
    <xf numFmtId="3" fontId="7" fillId="3" borderId="55" xfId="2" applyNumberFormat="1" applyFont="1" applyFill="1" applyBorder="1" applyAlignment="1">
      <alignment horizontal="center" vertical="center" wrapText="1"/>
    </xf>
    <xf numFmtId="0" fontId="6" fillId="2" borderId="13" xfId="1" applyNumberFormat="1" applyFont="1" applyFill="1" applyBorder="1" applyAlignment="1">
      <alignment vertical="center" wrapText="1"/>
    </xf>
    <xf numFmtId="0" fontId="6" fillId="2" borderId="14" xfId="1" applyNumberFormat="1" applyFont="1" applyFill="1" applyBorder="1" applyAlignment="1">
      <alignment vertical="center" wrapText="1"/>
    </xf>
    <xf numFmtId="0" fontId="6" fillId="2" borderId="33" xfId="1" applyNumberFormat="1" applyFont="1" applyFill="1" applyBorder="1" applyAlignment="1">
      <alignment vertical="center" wrapText="1"/>
    </xf>
    <xf numFmtId="0" fontId="7" fillId="0" borderId="50" xfId="2" applyFont="1" applyBorder="1" applyAlignment="1">
      <alignment horizontal="center" vertical="top" wrapText="1"/>
    </xf>
    <xf numFmtId="0" fontId="7" fillId="0" borderId="51" xfId="2" applyFont="1" applyBorder="1" applyAlignment="1">
      <alignment horizontal="center" vertical="top" wrapText="1"/>
    </xf>
    <xf numFmtId="0" fontId="7" fillId="0" borderId="52" xfId="2" applyFont="1" applyBorder="1" applyAlignment="1">
      <alignment horizontal="center" vertical="top" wrapText="1"/>
    </xf>
    <xf numFmtId="0" fontId="2" fillId="0" borderId="0" xfId="1" applyNumberFormat="1" applyFont="1" applyAlignment="1">
      <alignment horizontal="left" vertical="center"/>
    </xf>
    <xf numFmtId="0" fontId="7" fillId="0" borderId="36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0" fontId="7" fillId="0" borderId="44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/>
    </xf>
    <xf numFmtId="0" fontId="7" fillId="0" borderId="51" xfId="1" applyFont="1" applyFill="1" applyBorder="1" applyAlignment="1">
      <alignment horizontal="center"/>
    </xf>
    <xf numFmtId="0" fontId="7" fillId="0" borderId="52" xfId="1" applyFont="1" applyFill="1" applyBorder="1" applyAlignment="1">
      <alignment horizontal="center"/>
    </xf>
  </cellXfs>
  <cellStyles count="5">
    <cellStyle name="Comma" xfId="4" builtinId="3"/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colors>
    <mruColors>
      <color rgb="FF007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  <sheetName val="User Interface"/>
      <sheetName val="FD04"/>
      <sheetName val="T10 calc"/>
      <sheetName val="T7"/>
      <sheetName val="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>
            <v>0</v>
          </cell>
          <cell r="E3">
            <v>61</v>
          </cell>
          <cell r="F3">
            <v>0</v>
          </cell>
          <cell r="G3">
            <v>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>
            <v>0</v>
          </cell>
          <cell r="Q3">
            <v>0</v>
          </cell>
          <cell r="R3">
            <v>1</v>
          </cell>
          <cell r="S3">
            <v>0</v>
          </cell>
          <cell r="T3">
            <v>0</v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>
            <v>0</v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>
            <v>0</v>
          </cell>
          <cell r="H5">
            <v>7</v>
          </cell>
          <cell r="I5">
            <v>0</v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>
            <v>0</v>
          </cell>
          <cell r="E6">
            <v>1177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>
            <v>0</v>
          </cell>
          <cell r="T6">
            <v>1</v>
          </cell>
        </row>
        <row r="7">
          <cell r="A7">
            <v>30</v>
          </cell>
          <cell r="B7">
            <v>0</v>
          </cell>
          <cell r="C7">
            <v>0</v>
          </cell>
          <cell r="D7">
            <v>0</v>
          </cell>
          <cell r="E7">
            <v>13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>
            <v>40</v>
          </cell>
          <cell r="B8">
            <v>12</v>
          </cell>
          <cell r="C8">
            <v>14</v>
          </cell>
          <cell r="D8">
            <v>0</v>
          </cell>
          <cell r="E8">
            <v>599</v>
          </cell>
          <cell r="F8">
            <v>2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12</v>
          </cell>
          <cell r="N8">
            <v>13</v>
          </cell>
          <cell r="O8">
            <v>0</v>
          </cell>
          <cell r="P8">
            <v>0</v>
          </cell>
          <cell r="Q8">
            <v>0</v>
          </cell>
          <cell r="R8">
            <v>10</v>
          </cell>
          <cell r="S8">
            <v>0</v>
          </cell>
          <cell r="T8">
            <v>0</v>
          </cell>
        </row>
        <row r="9">
          <cell r="A9">
            <v>50</v>
          </cell>
          <cell r="B9">
            <v>1</v>
          </cell>
          <cell r="C9">
            <v>2</v>
          </cell>
          <cell r="D9">
            <v>0</v>
          </cell>
          <cell r="E9">
            <v>301</v>
          </cell>
          <cell r="F9">
            <v>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1</v>
          </cell>
          <cell r="O9">
            <v>0</v>
          </cell>
          <cell r="P9">
            <v>0</v>
          </cell>
          <cell r="Q9">
            <v>0</v>
          </cell>
          <cell r="R9">
            <v>5</v>
          </cell>
          <cell r="S9">
            <v>0</v>
          </cell>
          <cell r="T9">
            <v>0</v>
          </cell>
        </row>
        <row r="10">
          <cell r="A10">
            <v>80</v>
          </cell>
          <cell r="B10">
            <v>0</v>
          </cell>
          <cell r="C10">
            <v>1</v>
          </cell>
          <cell r="D10">
            <v>0</v>
          </cell>
          <cell r="E10">
            <v>91</v>
          </cell>
          <cell r="F10">
            <v>3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4</v>
          </cell>
          <cell r="S10">
            <v>0</v>
          </cell>
          <cell r="T10">
            <v>0</v>
          </cell>
        </row>
        <row r="11">
          <cell r="A11">
            <v>99</v>
          </cell>
          <cell r="B11">
            <v>0</v>
          </cell>
          <cell r="C11">
            <v>0</v>
          </cell>
          <cell r="D11">
            <v>0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>
            <v>100</v>
          </cell>
          <cell r="B12">
            <v>2</v>
          </cell>
          <cell r="C12">
            <v>1</v>
          </cell>
          <cell r="D12">
            <v>0</v>
          </cell>
          <cell r="E12">
            <v>40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>
            <v>150</v>
          </cell>
          <cell r="B13">
            <v>0</v>
          </cell>
          <cell r="C13">
            <v>0</v>
          </cell>
          <cell r="D13">
            <v>0</v>
          </cell>
          <cell r="E13">
            <v>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</row>
        <row r="14">
          <cell r="A14">
            <v>200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>
            <v>250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>
            <v>300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375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tabSelected="1" zoomScale="75" zoomScaleNormal="75" workbookViewId="0">
      <selection activeCell="B48" sqref="B48:B50"/>
    </sheetView>
  </sheetViews>
  <sheetFormatPr defaultColWidth="7.875" defaultRowHeight="25.15" customHeight="1"/>
  <cols>
    <col min="1" max="1" width="17.375" style="2" customWidth="1"/>
    <col min="2" max="2" width="44.875" style="2" customWidth="1"/>
    <col min="3" max="17" width="17.375" style="2" customWidth="1"/>
    <col min="18" max="18" width="21.5" style="2" bestFit="1" customWidth="1"/>
    <col min="19" max="20" width="17.375" style="2" customWidth="1"/>
    <col min="21" max="26" width="17.375" style="22" customWidth="1"/>
    <col min="27" max="30" width="7.875" style="22"/>
    <col min="31" max="16384" width="7.875" style="2"/>
  </cols>
  <sheetData>
    <row r="1" spans="1:34" ht="25.15" customHeight="1">
      <c r="B1" s="123" t="s">
        <v>58</v>
      </c>
    </row>
    <row r="2" spans="1:34" ht="25.15" customHeight="1">
      <c r="B2" s="169" t="s">
        <v>24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4" ht="25.1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34" ht="25.15" customHeight="1">
      <c r="B4" s="5" t="s">
        <v>25</v>
      </c>
      <c r="C4" s="4"/>
      <c r="D4" s="4"/>
      <c r="E4" s="4"/>
      <c r="F4" s="4"/>
      <c r="G4" s="4"/>
      <c r="H4" s="6"/>
      <c r="I4" s="4"/>
      <c r="J4" s="4"/>
      <c r="K4" s="4"/>
      <c r="L4" s="7"/>
      <c r="M4" s="4"/>
      <c r="N4" s="4"/>
      <c r="O4" s="4"/>
    </row>
    <row r="5" spans="1:34" ht="25.15" customHeight="1" thickBot="1">
      <c r="B5" s="8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8" t="s">
        <v>1</v>
      </c>
    </row>
    <row r="6" spans="1:34" ht="25.15" customHeight="1">
      <c r="B6" s="163" t="s">
        <v>26</v>
      </c>
      <c r="C6" s="56" t="s">
        <v>2</v>
      </c>
      <c r="D6" s="56" t="s">
        <v>3</v>
      </c>
      <c r="E6" s="56" t="s">
        <v>4</v>
      </c>
      <c r="F6" s="56" t="s">
        <v>5</v>
      </c>
      <c r="G6" s="56" t="s">
        <v>6</v>
      </c>
      <c r="H6" s="56" t="s">
        <v>3</v>
      </c>
      <c r="I6" s="56" t="s">
        <v>4</v>
      </c>
      <c r="J6" s="56" t="s">
        <v>5</v>
      </c>
      <c r="K6" s="56" t="s">
        <v>6</v>
      </c>
      <c r="L6" s="56" t="s">
        <v>3</v>
      </c>
      <c r="M6" s="56" t="s">
        <v>4</v>
      </c>
      <c r="N6" s="56" t="s">
        <v>5</v>
      </c>
      <c r="O6" s="44" t="s">
        <v>6</v>
      </c>
      <c r="Q6" s="41" t="s">
        <v>27</v>
      </c>
      <c r="R6" s="42" t="s">
        <v>7</v>
      </c>
      <c r="S6" s="43" t="s">
        <v>8</v>
      </c>
      <c r="T6" s="44" t="s">
        <v>9</v>
      </c>
    </row>
    <row r="7" spans="1:34" ht="25.15" customHeight="1">
      <c r="B7" s="164"/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11</v>
      </c>
      <c r="I7" s="9" t="s">
        <v>12</v>
      </c>
      <c r="J7" s="9" t="s">
        <v>13</v>
      </c>
      <c r="K7" s="9" t="s">
        <v>15</v>
      </c>
      <c r="L7" s="9" t="s">
        <v>11</v>
      </c>
      <c r="M7" s="9" t="s">
        <v>12</v>
      </c>
      <c r="N7" s="9" t="s">
        <v>13</v>
      </c>
      <c r="O7" s="46" t="s">
        <v>16</v>
      </c>
      <c r="Q7" s="45" t="s">
        <v>28</v>
      </c>
      <c r="R7" s="23" t="s">
        <v>17</v>
      </c>
      <c r="S7" s="24" t="s">
        <v>18</v>
      </c>
      <c r="T7" s="46" t="s">
        <v>19</v>
      </c>
    </row>
    <row r="8" spans="1:34" ht="25.15" customHeight="1">
      <c r="B8" s="164"/>
      <c r="C8" s="9" t="s">
        <v>20</v>
      </c>
      <c r="D8" s="9" t="s">
        <v>20</v>
      </c>
      <c r="E8" s="9" t="s">
        <v>20</v>
      </c>
      <c r="F8" s="9" t="s">
        <v>20</v>
      </c>
      <c r="G8" s="9" t="s">
        <v>20</v>
      </c>
      <c r="H8" s="9" t="s">
        <v>21</v>
      </c>
      <c r="I8" s="9" t="s">
        <v>21</v>
      </c>
      <c r="J8" s="9" t="s">
        <v>21</v>
      </c>
      <c r="K8" s="9" t="s">
        <v>21</v>
      </c>
      <c r="L8" s="9" t="s">
        <v>36</v>
      </c>
      <c r="M8" s="9" t="s">
        <v>36</v>
      </c>
      <c r="N8" s="9" t="s">
        <v>36</v>
      </c>
      <c r="O8" s="46" t="s">
        <v>36</v>
      </c>
      <c r="Q8" s="47" t="s">
        <v>29</v>
      </c>
      <c r="R8" s="25"/>
      <c r="S8" s="40" t="s">
        <v>17</v>
      </c>
      <c r="T8" s="48" t="s">
        <v>22</v>
      </c>
    </row>
    <row r="9" spans="1:34" s="17" customFormat="1" ht="25.15" customHeight="1">
      <c r="B9" s="106" t="s">
        <v>64</v>
      </c>
      <c r="C9" s="68">
        <v>1568</v>
      </c>
      <c r="D9" s="66">
        <v>1.2707999999999999</v>
      </c>
      <c r="E9" s="67">
        <v>0</v>
      </c>
      <c r="F9" s="67"/>
      <c r="G9" s="68">
        <v>1992.6143999999999</v>
      </c>
      <c r="H9" s="66">
        <v>1.2837000000000001</v>
      </c>
      <c r="I9" s="67">
        <v>0</v>
      </c>
      <c r="J9" s="67"/>
      <c r="K9" s="68">
        <v>2012.8416000000002</v>
      </c>
      <c r="L9" s="66">
        <v>1.2928999999999999</v>
      </c>
      <c r="M9" s="67">
        <v>0</v>
      </c>
      <c r="N9" s="67"/>
      <c r="O9" s="107">
        <v>2027.2672</v>
      </c>
      <c r="Q9" s="112" t="s">
        <v>42</v>
      </c>
      <c r="R9" s="77" t="s">
        <v>48</v>
      </c>
      <c r="S9" s="77" t="s">
        <v>48</v>
      </c>
      <c r="T9" s="116" t="s">
        <v>48</v>
      </c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4" s="17" customFormat="1" ht="42.6" customHeight="1">
      <c r="B10" s="106" t="s">
        <v>65</v>
      </c>
      <c r="C10" s="68">
        <v>9340</v>
      </c>
      <c r="D10" s="66">
        <v>1.9562999999999999</v>
      </c>
      <c r="E10" s="67">
        <v>136</v>
      </c>
      <c r="F10" s="67"/>
      <c r="G10" s="68">
        <v>18407.842000000001</v>
      </c>
      <c r="H10" s="66">
        <v>1.9714</v>
      </c>
      <c r="I10" s="67">
        <v>144</v>
      </c>
      <c r="J10" s="67"/>
      <c r="K10" s="68">
        <v>18556.876</v>
      </c>
      <c r="L10" s="66">
        <v>1.9184000000000001</v>
      </c>
      <c r="M10" s="67">
        <v>53.98</v>
      </c>
      <c r="N10" s="67"/>
      <c r="O10" s="107">
        <v>17971.835999999999</v>
      </c>
      <c r="Q10" s="112" t="s">
        <v>42</v>
      </c>
      <c r="R10" s="81" t="s">
        <v>50</v>
      </c>
      <c r="S10" s="77" t="s">
        <v>49</v>
      </c>
      <c r="T10" s="116" t="s">
        <v>37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4" s="17" customFormat="1" ht="36.6" customHeight="1">
      <c r="B11" s="106" t="s">
        <v>66</v>
      </c>
      <c r="C11" s="68">
        <v>2062</v>
      </c>
      <c r="D11" s="66">
        <v>1.9562999999999999</v>
      </c>
      <c r="E11" s="67">
        <v>115</v>
      </c>
      <c r="F11" s="67"/>
      <c r="G11" s="68">
        <v>4148.8905999999997</v>
      </c>
      <c r="H11" s="66">
        <v>1.9714</v>
      </c>
      <c r="I11" s="67">
        <v>123</v>
      </c>
      <c r="J11" s="67"/>
      <c r="K11" s="68">
        <v>4188.0267999999996</v>
      </c>
      <c r="L11" s="66">
        <v>1.9184000000000001</v>
      </c>
      <c r="M11" s="67">
        <v>53.98</v>
      </c>
      <c r="N11" s="67"/>
      <c r="O11" s="107">
        <v>4009.7208000000001</v>
      </c>
      <c r="Q11" s="112" t="s">
        <v>42</v>
      </c>
      <c r="R11" s="77" t="s">
        <v>48</v>
      </c>
      <c r="S11" s="77" t="s">
        <v>48</v>
      </c>
      <c r="T11" s="116" t="s">
        <v>48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4" s="17" customFormat="1" ht="25.15" customHeight="1">
      <c r="B12" s="106" t="s">
        <v>67</v>
      </c>
      <c r="C12" s="68">
        <v>5400</v>
      </c>
      <c r="D12" s="66">
        <v>1.171</v>
      </c>
      <c r="E12" s="67">
        <v>37</v>
      </c>
      <c r="F12" s="67"/>
      <c r="G12" s="68">
        <v>6360.4000000000005</v>
      </c>
      <c r="H12" s="66">
        <v>1.1627000000000001</v>
      </c>
      <c r="I12" s="67">
        <v>37</v>
      </c>
      <c r="J12" s="67"/>
      <c r="K12" s="68">
        <v>6315.58</v>
      </c>
      <c r="L12" s="66">
        <v>1.2188000000000001</v>
      </c>
      <c r="M12" s="67">
        <v>38.25</v>
      </c>
      <c r="N12" s="67"/>
      <c r="O12" s="107">
        <v>6619.77</v>
      </c>
      <c r="Q12" s="112" t="s">
        <v>42</v>
      </c>
      <c r="R12" s="78">
        <v>35582</v>
      </c>
      <c r="S12" s="77" t="s">
        <v>48</v>
      </c>
      <c r="T12" s="116" t="s">
        <v>48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4" s="17" customFormat="1" ht="75" customHeight="1">
      <c r="A13" s="28"/>
      <c r="B13" s="106" t="s">
        <v>68</v>
      </c>
      <c r="C13" s="68">
        <v>59938</v>
      </c>
      <c r="D13" s="66" t="s">
        <v>40</v>
      </c>
      <c r="E13" s="67">
        <v>64</v>
      </c>
      <c r="F13" s="67"/>
      <c r="G13" s="68">
        <v>108599.49279999999</v>
      </c>
      <c r="H13" s="66" t="s">
        <v>41</v>
      </c>
      <c r="I13" s="67">
        <v>65</v>
      </c>
      <c r="J13" s="67"/>
      <c r="K13" s="68">
        <v>109997.0606</v>
      </c>
      <c r="L13" s="66">
        <v>2.1720999999999999</v>
      </c>
      <c r="M13" s="67">
        <v>27.96</v>
      </c>
      <c r="N13" s="67"/>
      <c r="O13" s="107">
        <v>130219.2898</v>
      </c>
      <c r="P13" s="28"/>
      <c r="Q13" s="112" t="s">
        <v>42</v>
      </c>
      <c r="R13" s="78">
        <v>36039</v>
      </c>
      <c r="S13" s="77" t="s">
        <v>48</v>
      </c>
      <c r="T13" s="116" t="s">
        <v>48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8"/>
      <c r="AF13" s="28"/>
      <c r="AG13" s="28"/>
      <c r="AH13" s="28"/>
    </row>
    <row r="14" spans="1:34" s="17" customFormat="1" ht="25.15" customHeight="1">
      <c r="B14" s="106" t="s">
        <v>69</v>
      </c>
      <c r="C14" s="68">
        <v>88000</v>
      </c>
      <c r="D14" s="66" t="s">
        <v>38</v>
      </c>
      <c r="E14" s="67">
        <v>0</v>
      </c>
      <c r="F14" s="67"/>
      <c r="G14" s="68">
        <v>0</v>
      </c>
      <c r="H14" s="66" t="s">
        <v>38</v>
      </c>
      <c r="I14" s="67">
        <v>0</v>
      </c>
      <c r="J14" s="67"/>
      <c r="K14" s="68">
        <v>0</v>
      </c>
      <c r="L14" s="66" t="s">
        <v>38</v>
      </c>
      <c r="M14" s="67">
        <v>0</v>
      </c>
      <c r="N14" s="67"/>
      <c r="O14" s="107">
        <v>0</v>
      </c>
      <c r="Q14" s="112" t="s">
        <v>42</v>
      </c>
      <c r="R14" s="78">
        <v>30900</v>
      </c>
      <c r="S14" s="77" t="s">
        <v>46</v>
      </c>
      <c r="T14" s="113">
        <v>56467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4" s="17" customFormat="1" ht="25.15" customHeight="1">
      <c r="B15" s="106" t="s">
        <v>70</v>
      </c>
      <c r="C15" s="68">
        <v>82675</v>
      </c>
      <c r="D15" s="66">
        <v>1.0509999999999999</v>
      </c>
      <c r="E15" s="67">
        <v>1855</v>
      </c>
      <c r="F15" s="67"/>
      <c r="G15" s="68">
        <v>88746.424999999988</v>
      </c>
      <c r="H15" s="66">
        <v>1.0640000000000001</v>
      </c>
      <c r="I15" s="67">
        <v>1865</v>
      </c>
      <c r="J15" s="67"/>
      <c r="K15" s="68">
        <v>89831.200000000012</v>
      </c>
      <c r="L15" s="66">
        <v>1.1140000000000001</v>
      </c>
      <c r="M15" s="67">
        <v>1955</v>
      </c>
      <c r="N15" s="67"/>
      <c r="O15" s="107">
        <v>94054.950000000012</v>
      </c>
      <c r="Q15" s="112" t="s">
        <v>42</v>
      </c>
      <c r="R15" s="78">
        <v>16074</v>
      </c>
      <c r="S15" s="77" t="s">
        <v>49</v>
      </c>
      <c r="T15" s="116" t="s">
        <v>37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4" s="17" customFormat="1" ht="36.6" customHeight="1">
      <c r="B16" s="106" t="s">
        <v>71</v>
      </c>
      <c r="C16" s="68">
        <v>11470</v>
      </c>
      <c r="D16" s="66">
        <v>0.4551</v>
      </c>
      <c r="E16" s="67">
        <v>0</v>
      </c>
      <c r="F16" s="67"/>
      <c r="G16" s="68">
        <v>5219.9970000000003</v>
      </c>
      <c r="H16" s="69">
        <v>0</v>
      </c>
      <c r="I16" s="67">
        <v>0</v>
      </c>
      <c r="J16" s="67"/>
      <c r="K16" s="68">
        <v>0</v>
      </c>
      <c r="L16" s="69">
        <v>0</v>
      </c>
      <c r="M16" s="67">
        <v>0</v>
      </c>
      <c r="N16" s="67"/>
      <c r="O16" s="107">
        <v>0</v>
      </c>
      <c r="Q16" s="112" t="s">
        <v>42</v>
      </c>
      <c r="R16" s="78">
        <v>24561</v>
      </c>
      <c r="S16" s="77" t="s">
        <v>44</v>
      </c>
      <c r="T16" s="113">
        <v>35520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4" s="17" customFormat="1" ht="76.5" customHeight="1">
      <c r="B17" s="106" t="s">
        <v>72</v>
      </c>
      <c r="C17" s="68">
        <v>1952081</v>
      </c>
      <c r="D17" s="128" t="s">
        <v>39</v>
      </c>
      <c r="E17" s="67">
        <v>336048</v>
      </c>
      <c r="F17" s="67"/>
      <c r="G17" s="68">
        <v>568376</v>
      </c>
      <c r="H17" s="128" t="s">
        <v>39</v>
      </c>
      <c r="I17" s="67">
        <v>336048</v>
      </c>
      <c r="J17" s="67"/>
      <c r="K17" s="68">
        <v>568376</v>
      </c>
      <c r="L17" s="128" t="s">
        <v>39</v>
      </c>
      <c r="M17" s="67">
        <v>336048</v>
      </c>
      <c r="N17" s="67"/>
      <c r="O17" s="107">
        <v>568376</v>
      </c>
      <c r="Q17" s="112" t="s">
        <v>42</v>
      </c>
      <c r="R17" s="134" t="s">
        <v>60</v>
      </c>
      <c r="S17" s="77" t="s">
        <v>47</v>
      </c>
      <c r="T17" s="113">
        <v>45238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4" s="17" customFormat="1" ht="25.15" customHeight="1">
      <c r="B18" s="106" t="s">
        <v>73</v>
      </c>
      <c r="C18" s="68">
        <v>0</v>
      </c>
      <c r="D18" s="66">
        <v>3.5000000000000003E-2</v>
      </c>
      <c r="E18" s="67">
        <v>0</v>
      </c>
      <c r="F18" s="67"/>
      <c r="G18" s="68">
        <v>0</v>
      </c>
      <c r="H18" s="66">
        <v>3.5000000000000003E-2</v>
      </c>
      <c r="I18" s="67">
        <v>0</v>
      </c>
      <c r="J18" s="67"/>
      <c r="K18" s="68">
        <v>0</v>
      </c>
      <c r="L18" s="66">
        <v>3.5000000000000003E-2</v>
      </c>
      <c r="M18" s="67">
        <v>0</v>
      </c>
      <c r="N18" s="67"/>
      <c r="O18" s="107">
        <v>0</v>
      </c>
      <c r="Q18" s="112" t="s">
        <v>42</v>
      </c>
      <c r="R18" s="170" t="s">
        <v>43</v>
      </c>
      <c r="S18" s="170"/>
      <c r="T18" s="171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4" s="17" customFormat="1" ht="25.15" customHeight="1">
      <c r="B19" s="106" t="s">
        <v>74</v>
      </c>
      <c r="C19" s="68">
        <v>622253</v>
      </c>
      <c r="D19" s="66">
        <v>0.33860000000000001</v>
      </c>
      <c r="E19" s="67">
        <v>0</v>
      </c>
      <c r="F19" s="67"/>
      <c r="G19" s="68">
        <v>210694.8658</v>
      </c>
      <c r="H19" s="66">
        <v>0.34089999999999998</v>
      </c>
      <c r="I19" s="67">
        <v>0</v>
      </c>
      <c r="J19" s="67"/>
      <c r="K19" s="68">
        <v>212126.0477</v>
      </c>
      <c r="L19" s="66">
        <v>0.97570000000000001</v>
      </c>
      <c r="M19" s="67">
        <v>875.36</v>
      </c>
      <c r="N19" s="67"/>
      <c r="O19" s="107">
        <v>608007.61210000003</v>
      </c>
      <c r="Q19" s="112" t="s">
        <v>42</v>
      </c>
      <c r="R19" s="77">
        <v>2006</v>
      </c>
      <c r="S19" s="77" t="s">
        <v>51</v>
      </c>
      <c r="T19" s="116" t="s">
        <v>37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4" s="28" customFormat="1" ht="37.15" customHeight="1" thickBot="1">
      <c r="A20" s="17"/>
      <c r="B20" s="129" t="s">
        <v>75</v>
      </c>
      <c r="C20" s="130">
        <v>0</v>
      </c>
      <c r="D20" s="131" t="s">
        <v>37</v>
      </c>
      <c r="E20" s="132">
        <v>0</v>
      </c>
      <c r="F20" s="132"/>
      <c r="G20" s="130">
        <v>0</v>
      </c>
      <c r="H20" s="131" t="s">
        <v>37</v>
      </c>
      <c r="I20" s="132">
        <v>0</v>
      </c>
      <c r="J20" s="132"/>
      <c r="K20" s="130">
        <v>0</v>
      </c>
      <c r="L20" s="131" t="s">
        <v>37</v>
      </c>
      <c r="M20" s="132">
        <v>0</v>
      </c>
      <c r="N20" s="132"/>
      <c r="O20" s="133">
        <v>0</v>
      </c>
      <c r="P20" s="17"/>
      <c r="Q20" s="142" t="s">
        <v>42</v>
      </c>
      <c r="R20" s="143">
        <v>41514</v>
      </c>
      <c r="S20" s="144" t="s">
        <v>45</v>
      </c>
      <c r="T20" s="145" t="s">
        <v>59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17"/>
      <c r="AF20" s="17"/>
      <c r="AG20" s="17"/>
      <c r="AH20" s="17"/>
    </row>
    <row r="21" spans="1:34" s="28" customFormat="1" ht="25.35" customHeight="1" thickBot="1">
      <c r="A21" s="17"/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4"/>
      <c r="P21" s="17"/>
      <c r="Q21" s="175"/>
      <c r="R21" s="176"/>
      <c r="S21" s="176"/>
      <c r="T21" s="17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17"/>
      <c r="AF21" s="17"/>
      <c r="AG21" s="17"/>
      <c r="AH21" s="17"/>
    </row>
    <row r="22" spans="1:34" ht="25.15" customHeight="1">
      <c r="B22" s="135"/>
      <c r="C22" s="136"/>
      <c r="D22" s="137"/>
      <c r="E22" s="136"/>
      <c r="F22" s="136"/>
      <c r="G22" s="136"/>
      <c r="H22" s="137"/>
      <c r="I22" s="136"/>
      <c r="J22" s="136"/>
      <c r="K22" s="136"/>
      <c r="L22" s="137"/>
      <c r="M22" s="136"/>
      <c r="N22" s="136"/>
      <c r="O22" s="138"/>
      <c r="Q22" s="126"/>
      <c r="R22" s="140"/>
      <c r="S22" s="140"/>
      <c r="T22" s="141"/>
    </row>
    <row r="23" spans="1:34" ht="25.15" customHeight="1">
      <c r="B23" s="51" t="s">
        <v>23</v>
      </c>
      <c r="C23" s="11">
        <f>SUM(C9:C20)</f>
        <v>2834787</v>
      </c>
      <c r="D23" s="12"/>
      <c r="E23" s="13"/>
      <c r="F23" s="13"/>
      <c r="G23" s="11">
        <f>SUM(G9:G20)</f>
        <v>1012546.5276</v>
      </c>
      <c r="H23" s="12"/>
      <c r="I23" s="13"/>
      <c r="J23" s="13"/>
      <c r="K23" s="11">
        <f>SUM(K9:K20)</f>
        <v>1011403.6327</v>
      </c>
      <c r="L23" s="12"/>
      <c r="M23" s="13"/>
      <c r="N23" s="13"/>
      <c r="O23" s="57">
        <f>SUM(O9:O20)</f>
        <v>1431286.4459000002</v>
      </c>
      <c r="Q23" s="51"/>
      <c r="R23" s="30"/>
      <c r="S23" s="30"/>
      <c r="T23" s="52"/>
    </row>
    <row r="24" spans="1:34" ht="25.15" customHeight="1" thickBot="1">
      <c r="B24" s="53"/>
      <c r="C24" s="58"/>
      <c r="D24" s="59"/>
      <c r="E24" s="58"/>
      <c r="F24" s="58"/>
      <c r="G24" s="58"/>
      <c r="H24" s="59"/>
      <c r="I24" s="58"/>
      <c r="J24" s="58"/>
      <c r="K24" s="58"/>
      <c r="L24" s="59"/>
      <c r="M24" s="58"/>
      <c r="N24" s="58"/>
      <c r="O24" s="60"/>
      <c r="Q24" s="53"/>
      <c r="R24" s="54"/>
      <c r="S24" s="54"/>
      <c r="T24" s="55"/>
    </row>
    <row r="26" spans="1:34" ht="25.15" customHeight="1">
      <c r="B26" s="5" t="s">
        <v>30</v>
      </c>
      <c r="C26" s="4"/>
      <c r="D26" s="4"/>
      <c r="E26" s="4"/>
      <c r="F26" s="4"/>
      <c r="G26" s="4"/>
      <c r="H26" s="6"/>
      <c r="I26" s="4"/>
      <c r="J26" s="4"/>
      <c r="K26" s="4"/>
      <c r="L26" s="7"/>
      <c r="M26" s="4"/>
      <c r="N26" s="4"/>
      <c r="O26" s="4"/>
    </row>
    <row r="27" spans="1:34" ht="25.15" customHeight="1" thickBot="1">
      <c r="B27" s="8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Q27" s="8" t="s">
        <v>1</v>
      </c>
    </row>
    <row r="28" spans="1:34" ht="25.15" customHeight="1">
      <c r="B28" s="163" t="s">
        <v>31</v>
      </c>
      <c r="C28" s="56" t="s">
        <v>2</v>
      </c>
      <c r="D28" s="56" t="s">
        <v>3</v>
      </c>
      <c r="E28" s="56" t="s">
        <v>4</v>
      </c>
      <c r="F28" s="56" t="s">
        <v>5</v>
      </c>
      <c r="G28" s="56" t="s">
        <v>6</v>
      </c>
      <c r="H28" s="56" t="s">
        <v>3</v>
      </c>
      <c r="I28" s="56" t="s">
        <v>4</v>
      </c>
      <c r="J28" s="56" t="s">
        <v>5</v>
      </c>
      <c r="K28" s="56" t="s">
        <v>6</v>
      </c>
      <c r="L28" s="56" t="s">
        <v>3</v>
      </c>
      <c r="M28" s="56" t="s">
        <v>4</v>
      </c>
      <c r="N28" s="56" t="s">
        <v>5</v>
      </c>
      <c r="O28" s="44" t="s">
        <v>6</v>
      </c>
      <c r="Q28" s="41" t="s">
        <v>27</v>
      </c>
      <c r="R28" s="42" t="s">
        <v>7</v>
      </c>
      <c r="S28" s="43" t="s">
        <v>8</v>
      </c>
      <c r="T28" s="44" t="s">
        <v>9</v>
      </c>
    </row>
    <row r="29" spans="1:34" ht="25.15" customHeight="1">
      <c r="B29" s="164"/>
      <c r="C29" s="9" t="s">
        <v>10</v>
      </c>
      <c r="D29" s="9" t="s">
        <v>11</v>
      </c>
      <c r="E29" s="9" t="s">
        <v>12</v>
      </c>
      <c r="F29" s="9" t="s">
        <v>13</v>
      </c>
      <c r="G29" s="9" t="s">
        <v>14</v>
      </c>
      <c r="H29" s="9" t="s">
        <v>11</v>
      </c>
      <c r="I29" s="9" t="s">
        <v>12</v>
      </c>
      <c r="J29" s="9" t="s">
        <v>13</v>
      </c>
      <c r="K29" s="9" t="s">
        <v>15</v>
      </c>
      <c r="L29" s="9" t="s">
        <v>11</v>
      </c>
      <c r="M29" s="9" t="s">
        <v>12</v>
      </c>
      <c r="N29" s="9" t="s">
        <v>13</v>
      </c>
      <c r="O29" s="46" t="s">
        <v>16</v>
      </c>
      <c r="Q29" s="45" t="s">
        <v>28</v>
      </c>
      <c r="R29" s="23" t="s">
        <v>17</v>
      </c>
      <c r="S29" s="24" t="s">
        <v>18</v>
      </c>
      <c r="T29" s="46" t="s">
        <v>19</v>
      </c>
    </row>
    <row r="30" spans="1:34" ht="25.15" customHeight="1">
      <c r="B30" s="165"/>
      <c r="C30" s="10" t="s">
        <v>20</v>
      </c>
      <c r="D30" s="10" t="s">
        <v>20</v>
      </c>
      <c r="E30" s="10" t="s">
        <v>20</v>
      </c>
      <c r="F30" s="10" t="s">
        <v>20</v>
      </c>
      <c r="G30" s="10" t="s">
        <v>20</v>
      </c>
      <c r="H30" s="10" t="s">
        <v>21</v>
      </c>
      <c r="I30" s="10" t="s">
        <v>21</v>
      </c>
      <c r="J30" s="10" t="s">
        <v>21</v>
      </c>
      <c r="K30" s="10" t="s">
        <v>21</v>
      </c>
      <c r="L30" s="10" t="s">
        <v>36</v>
      </c>
      <c r="M30" s="10" t="s">
        <v>36</v>
      </c>
      <c r="N30" s="10" t="s">
        <v>36</v>
      </c>
      <c r="O30" s="48" t="s">
        <v>36</v>
      </c>
      <c r="Q30" s="47" t="s">
        <v>29</v>
      </c>
      <c r="R30" s="25"/>
      <c r="S30" s="40" t="s">
        <v>17</v>
      </c>
      <c r="T30" s="48" t="s">
        <v>22</v>
      </c>
    </row>
    <row r="31" spans="1:34" s="28" customFormat="1" ht="25.15" customHeight="1">
      <c r="B31" s="124" t="s">
        <v>76</v>
      </c>
      <c r="C31" s="82">
        <v>26855</v>
      </c>
      <c r="D31" s="93">
        <v>2.0640000000000001</v>
      </c>
      <c r="E31" s="83">
        <v>0</v>
      </c>
      <c r="F31" s="83"/>
      <c r="G31" s="94">
        <v>55428.72</v>
      </c>
      <c r="H31" s="84">
        <v>2.0871</v>
      </c>
      <c r="I31" s="85">
        <v>0</v>
      </c>
      <c r="J31" s="85"/>
      <c r="K31" s="94">
        <v>56049.070500000002</v>
      </c>
      <c r="L31" s="84">
        <v>2.1720999999999999</v>
      </c>
      <c r="M31" s="85">
        <v>0</v>
      </c>
      <c r="N31" s="85"/>
      <c r="O31" s="99">
        <v>58331.745499999997</v>
      </c>
      <c r="Q31" s="117" t="s">
        <v>42</v>
      </c>
      <c r="R31" s="139" t="s">
        <v>54</v>
      </c>
      <c r="S31" s="98" t="s">
        <v>37</v>
      </c>
      <c r="T31" s="118" t="s">
        <v>37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4" s="28" customFormat="1" ht="49.5" customHeight="1">
      <c r="B32" s="124" t="s">
        <v>77</v>
      </c>
      <c r="C32" s="82">
        <v>13695</v>
      </c>
      <c r="D32" s="83">
        <v>5.4991999999999999E-2</v>
      </c>
      <c r="E32" s="83">
        <v>0</v>
      </c>
      <c r="F32" s="83"/>
      <c r="G32" s="94">
        <v>753.11544000000004</v>
      </c>
      <c r="H32" s="83">
        <v>5.4991999999999999E-2</v>
      </c>
      <c r="I32" s="85">
        <v>0</v>
      </c>
      <c r="J32" s="85"/>
      <c r="K32" s="94">
        <v>753.11544000000004</v>
      </c>
      <c r="L32" s="83">
        <v>5.4991999999999999E-2</v>
      </c>
      <c r="M32" s="85">
        <v>0</v>
      </c>
      <c r="N32" s="85"/>
      <c r="O32" s="99">
        <v>753.11544000000004</v>
      </c>
      <c r="Q32" s="114" t="s">
        <v>42</v>
      </c>
      <c r="R32" s="80">
        <v>19997</v>
      </c>
      <c r="S32" s="79" t="s">
        <v>37</v>
      </c>
      <c r="T32" s="115" t="s">
        <v>37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2:30" s="28" customFormat="1" ht="14.25">
      <c r="B33" s="100" t="s">
        <v>78</v>
      </c>
      <c r="C33" s="87">
        <v>8837</v>
      </c>
      <c r="D33" s="88">
        <v>2.0790999999999999</v>
      </c>
      <c r="E33" s="88">
        <v>4</v>
      </c>
      <c r="F33" s="88"/>
      <c r="G33" s="91">
        <v>18377.006699999998</v>
      </c>
      <c r="H33" s="89">
        <v>2.1061999999999999</v>
      </c>
      <c r="I33" s="90">
        <v>4</v>
      </c>
      <c r="J33" s="90"/>
      <c r="K33" s="92">
        <v>18616.489399999999</v>
      </c>
      <c r="L33" s="89">
        <v>2.1720999999999999</v>
      </c>
      <c r="M33" s="90">
        <v>24</v>
      </c>
      <c r="N33" s="90"/>
      <c r="O33" s="101">
        <v>19218.847699999998</v>
      </c>
      <c r="Q33" s="112" t="s">
        <v>42</v>
      </c>
      <c r="R33" s="78">
        <v>27120</v>
      </c>
      <c r="S33" s="77" t="s">
        <v>37</v>
      </c>
      <c r="T33" s="116" t="s">
        <v>37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2:30" s="28" customFormat="1" ht="25.15" customHeight="1">
      <c r="B34" s="124" t="s">
        <v>79</v>
      </c>
      <c r="C34" s="82">
        <v>21345</v>
      </c>
      <c r="D34" s="83">
        <v>2.0790999999999999</v>
      </c>
      <c r="E34" s="83">
        <v>0</v>
      </c>
      <c r="F34" s="83"/>
      <c r="G34" s="94">
        <v>44378.389499999997</v>
      </c>
      <c r="H34" s="84">
        <v>2.1061999999999999</v>
      </c>
      <c r="I34" s="85">
        <v>0</v>
      </c>
      <c r="J34" s="85"/>
      <c r="K34" s="94">
        <v>44956.839</v>
      </c>
      <c r="L34" s="84">
        <v>2.1720999999999999</v>
      </c>
      <c r="M34" s="85">
        <v>0</v>
      </c>
      <c r="N34" s="85"/>
      <c r="O34" s="99">
        <v>46363.474499999997</v>
      </c>
      <c r="Q34" s="114" t="s">
        <v>42</v>
      </c>
      <c r="R34" s="149" t="s">
        <v>54</v>
      </c>
      <c r="S34" s="79" t="s">
        <v>37</v>
      </c>
      <c r="T34" s="115" t="s">
        <v>37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2:30" s="28" customFormat="1" ht="14.25">
      <c r="B35" s="102" t="s">
        <v>80</v>
      </c>
      <c r="C35" s="82">
        <v>0</v>
      </c>
      <c r="D35" s="83">
        <v>0</v>
      </c>
      <c r="E35" s="83">
        <v>0</v>
      </c>
      <c r="F35" s="83"/>
      <c r="G35" s="83">
        <v>0</v>
      </c>
      <c r="H35" s="86">
        <v>0</v>
      </c>
      <c r="I35" s="85">
        <v>0</v>
      </c>
      <c r="J35" s="85"/>
      <c r="K35" s="86">
        <v>0</v>
      </c>
      <c r="L35" s="86">
        <v>0</v>
      </c>
      <c r="M35" s="85">
        <v>0</v>
      </c>
      <c r="N35" s="85"/>
      <c r="O35" s="103" t="s">
        <v>52</v>
      </c>
      <c r="Q35" s="112" t="s">
        <v>42</v>
      </c>
      <c r="R35" s="77" t="s">
        <v>48</v>
      </c>
      <c r="S35" s="77" t="s">
        <v>48</v>
      </c>
      <c r="T35" s="113">
        <v>40949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2:30" s="28" customFormat="1" ht="25.15" customHeight="1">
      <c r="B36" s="102" t="s">
        <v>81</v>
      </c>
      <c r="C36" s="82">
        <v>200825</v>
      </c>
      <c r="D36" s="83" t="s">
        <v>38</v>
      </c>
      <c r="E36" s="83">
        <v>0</v>
      </c>
      <c r="F36" s="83"/>
      <c r="G36" s="83">
        <v>0</v>
      </c>
      <c r="H36" s="83" t="s">
        <v>38</v>
      </c>
      <c r="I36" s="85">
        <v>0</v>
      </c>
      <c r="J36" s="85"/>
      <c r="K36" s="86">
        <v>0</v>
      </c>
      <c r="L36" s="83" t="s">
        <v>38</v>
      </c>
      <c r="M36" s="85">
        <v>0</v>
      </c>
      <c r="N36" s="85"/>
      <c r="O36" s="147" t="s">
        <v>52</v>
      </c>
      <c r="Q36" s="112" t="s">
        <v>42</v>
      </c>
      <c r="R36" s="78">
        <v>30900</v>
      </c>
      <c r="S36" s="77" t="s">
        <v>46</v>
      </c>
      <c r="T36" s="113">
        <v>56467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2:30" s="28" customFormat="1" ht="25.15" customHeight="1">
      <c r="B37" s="124" t="s">
        <v>82</v>
      </c>
      <c r="C37" s="82">
        <v>0</v>
      </c>
      <c r="D37" s="83" t="s">
        <v>37</v>
      </c>
      <c r="E37" s="83" t="s">
        <v>37</v>
      </c>
      <c r="F37" s="83"/>
      <c r="G37" s="83" t="s">
        <v>37</v>
      </c>
      <c r="H37" s="84" t="s">
        <v>37</v>
      </c>
      <c r="I37" s="84" t="s">
        <v>37</v>
      </c>
      <c r="J37" s="85"/>
      <c r="K37" s="86" t="s">
        <v>37</v>
      </c>
      <c r="L37" s="84" t="s">
        <v>37</v>
      </c>
      <c r="M37" s="84" t="s">
        <v>37</v>
      </c>
      <c r="N37" s="85"/>
      <c r="O37" s="148" t="s">
        <v>37</v>
      </c>
      <c r="Q37" s="114" t="s">
        <v>42</v>
      </c>
      <c r="R37" s="80">
        <v>37408</v>
      </c>
      <c r="S37" s="79" t="s">
        <v>53</v>
      </c>
      <c r="T37" s="115" t="s">
        <v>37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2:30" s="28" customFormat="1" ht="25.15" customHeight="1">
      <c r="B38" s="124" t="s">
        <v>83</v>
      </c>
      <c r="C38" s="82">
        <v>79992</v>
      </c>
      <c r="D38" s="83">
        <v>1.3427</v>
      </c>
      <c r="E38" s="83">
        <v>1323</v>
      </c>
      <c r="F38" s="83"/>
      <c r="G38" s="94">
        <v>108728.25840000001</v>
      </c>
      <c r="H38" s="84">
        <v>1.3742000000000001</v>
      </c>
      <c r="I38" s="85">
        <v>1323</v>
      </c>
      <c r="J38" s="85"/>
      <c r="K38" s="94">
        <v>111248.00640000001</v>
      </c>
      <c r="L38" s="84">
        <v>1.4375</v>
      </c>
      <c r="M38" s="85">
        <v>859</v>
      </c>
      <c r="N38" s="85"/>
      <c r="O38" s="103">
        <v>115847.5</v>
      </c>
      <c r="Q38" s="114" t="s">
        <v>42</v>
      </c>
      <c r="R38" s="79">
        <v>2007</v>
      </c>
      <c r="S38" s="79" t="s">
        <v>37</v>
      </c>
      <c r="T38" s="115" t="s">
        <v>37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2:30" s="28" customFormat="1" ht="25.15" customHeight="1">
      <c r="B39" s="104" t="s">
        <v>84</v>
      </c>
      <c r="C39" s="95">
        <v>44291</v>
      </c>
      <c r="D39" s="146" t="s">
        <v>61</v>
      </c>
      <c r="E39" s="96">
        <v>494</v>
      </c>
      <c r="F39" s="96"/>
      <c r="G39" s="94">
        <v>82796.640799999994</v>
      </c>
      <c r="H39" s="146" t="s">
        <v>62</v>
      </c>
      <c r="I39" s="96">
        <v>494</v>
      </c>
      <c r="J39" s="97"/>
      <c r="K39" s="94">
        <v>83805.188300000009</v>
      </c>
      <c r="L39" s="146" t="s">
        <v>63</v>
      </c>
      <c r="M39" s="96">
        <v>859</v>
      </c>
      <c r="N39" s="97"/>
      <c r="O39" s="105">
        <v>87585.140299999999</v>
      </c>
      <c r="Q39" s="112" t="s">
        <v>42</v>
      </c>
      <c r="R39" s="78">
        <v>40974</v>
      </c>
      <c r="S39" s="77" t="s">
        <v>37</v>
      </c>
      <c r="T39" s="116" t="s">
        <v>37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2:30" s="28" customFormat="1" ht="36.950000000000003" customHeight="1" thickBot="1">
      <c r="B40" s="124" t="s">
        <v>85</v>
      </c>
      <c r="C40" s="82">
        <v>0</v>
      </c>
      <c r="D40" s="83" t="s">
        <v>37</v>
      </c>
      <c r="E40" s="83" t="s">
        <v>37</v>
      </c>
      <c r="F40" s="83"/>
      <c r="G40" s="83" t="s">
        <v>37</v>
      </c>
      <c r="H40" s="84" t="s">
        <v>37</v>
      </c>
      <c r="I40" s="85" t="s">
        <v>37</v>
      </c>
      <c r="J40" s="85"/>
      <c r="K40" s="86" t="s">
        <v>37</v>
      </c>
      <c r="L40" s="84" t="s">
        <v>37</v>
      </c>
      <c r="M40" s="85" t="s">
        <v>37</v>
      </c>
      <c r="N40" s="85"/>
      <c r="O40" s="103" t="s">
        <v>37</v>
      </c>
      <c r="Q40" s="114" t="s">
        <v>42</v>
      </c>
      <c r="R40" s="80">
        <v>41514</v>
      </c>
      <c r="S40" s="79" t="s">
        <v>45</v>
      </c>
      <c r="T40" s="125" t="s">
        <v>59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2:30" s="17" customFormat="1" ht="25.35" customHeight="1" thickBot="1"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8"/>
      <c r="Q41" s="166"/>
      <c r="R41" s="167"/>
      <c r="S41" s="167"/>
      <c r="T41" s="168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2:30" ht="25.15" customHeight="1">
      <c r="B42" s="126"/>
      <c r="C42" s="13"/>
      <c r="D42" s="12"/>
      <c r="E42" s="13"/>
      <c r="F42" s="13"/>
      <c r="G42" s="13"/>
      <c r="H42" s="12"/>
      <c r="I42" s="13"/>
      <c r="J42" s="13"/>
      <c r="K42" s="13"/>
      <c r="L42" s="12"/>
      <c r="M42" s="13"/>
      <c r="N42" s="13"/>
      <c r="O42" s="127"/>
      <c r="Q42" s="126"/>
      <c r="R42" s="140"/>
      <c r="S42" s="140"/>
      <c r="T42" s="141"/>
    </row>
    <row r="43" spans="2:30" ht="25.15" customHeight="1">
      <c r="B43" s="51" t="s">
        <v>23</v>
      </c>
      <c r="C43" s="11">
        <f>SUM(C31:C40)</f>
        <v>395840</v>
      </c>
      <c r="D43" s="12"/>
      <c r="E43" s="13"/>
      <c r="F43" s="13"/>
      <c r="G43" s="11">
        <f>SUM(G31:G40)</f>
        <v>310462.13084</v>
      </c>
      <c r="H43" s="12"/>
      <c r="I43" s="13"/>
      <c r="J43" s="13"/>
      <c r="K43" s="11">
        <f>SUM(K31:K40)</f>
        <v>315428.70903999999</v>
      </c>
      <c r="L43" s="12"/>
      <c r="M43" s="13"/>
      <c r="N43" s="13"/>
      <c r="O43" s="57">
        <f>SUM(O31:O40)</f>
        <v>328099.82343999995</v>
      </c>
      <c r="Q43" s="51"/>
      <c r="R43" s="30"/>
      <c r="S43" s="30"/>
      <c r="T43" s="52"/>
    </row>
    <row r="44" spans="2:30" ht="25.15" customHeight="1" thickBot="1">
      <c r="B44" s="53"/>
      <c r="C44" s="58"/>
      <c r="D44" s="59"/>
      <c r="E44" s="58"/>
      <c r="F44" s="58"/>
      <c r="G44" s="58"/>
      <c r="H44" s="59"/>
      <c r="I44" s="58"/>
      <c r="J44" s="58"/>
      <c r="K44" s="58"/>
      <c r="L44" s="59"/>
      <c r="M44" s="58"/>
      <c r="N44" s="58"/>
      <c r="O44" s="60"/>
      <c r="Q44" s="53"/>
      <c r="R44" s="54"/>
      <c r="S44" s="54"/>
      <c r="T44" s="55"/>
    </row>
    <row r="46" spans="2:30" ht="25.15" customHeight="1">
      <c r="B46" s="1" t="s">
        <v>32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30" ht="25.15" customHeight="1" thickBot="1">
      <c r="B47" s="8" t="s">
        <v>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R47" s="8" t="s">
        <v>1</v>
      </c>
    </row>
    <row r="48" spans="2:30" ht="25.15" customHeight="1">
      <c r="B48" s="163" t="s">
        <v>33</v>
      </c>
      <c r="C48" s="56" t="s">
        <v>2</v>
      </c>
      <c r="D48" s="56" t="s">
        <v>3</v>
      </c>
      <c r="E48" s="56" t="s">
        <v>4</v>
      </c>
      <c r="F48" s="56" t="s">
        <v>5</v>
      </c>
      <c r="G48" s="56" t="s">
        <v>6</v>
      </c>
      <c r="H48" s="56" t="s">
        <v>3</v>
      </c>
      <c r="I48" s="56" t="s">
        <v>4</v>
      </c>
      <c r="J48" s="56" t="s">
        <v>5</v>
      </c>
      <c r="K48" s="56" t="s">
        <v>6</v>
      </c>
      <c r="L48" s="56" t="s">
        <v>3</v>
      </c>
      <c r="M48" s="56" t="s">
        <v>4</v>
      </c>
      <c r="N48" s="56" t="s">
        <v>5</v>
      </c>
      <c r="O48" s="44" t="s">
        <v>6</v>
      </c>
      <c r="Q48" s="31"/>
      <c r="R48" s="41" t="s">
        <v>7</v>
      </c>
      <c r="S48" s="43" t="s">
        <v>8</v>
      </c>
      <c r="T48" s="44" t="s">
        <v>9</v>
      </c>
    </row>
    <row r="49" spans="2:34" ht="25.15" customHeight="1">
      <c r="B49" s="164"/>
      <c r="C49" s="9" t="s">
        <v>10</v>
      </c>
      <c r="D49" s="9" t="s">
        <v>11</v>
      </c>
      <c r="E49" s="9" t="s">
        <v>12</v>
      </c>
      <c r="F49" s="9" t="s">
        <v>13</v>
      </c>
      <c r="G49" s="9" t="s">
        <v>14</v>
      </c>
      <c r="H49" s="9" t="s">
        <v>11</v>
      </c>
      <c r="I49" s="9" t="s">
        <v>12</v>
      </c>
      <c r="J49" s="9" t="s">
        <v>13</v>
      </c>
      <c r="K49" s="9" t="s">
        <v>15</v>
      </c>
      <c r="L49" s="9" t="s">
        <v>11</v>
      </c>
      <c r="M49" s="9" t="s">
        <v>12</v>
      </c>
      <c r="N49" s="9" t="s">
        <v>13</v>
      </c>
      <c r="O49" s="46" t="s">
        <v>16</v>
      </c>
      <c r="Q49" s="31"/>
      <c r="R49" s="45" t="s">
        <v>17</v>
      </c>
      <c r="S49" s="24" t="s">
        <v>18</v>
      </c>
      <c r="T49" s="46" t="s">
        <v>19</v>
      </c>
    </row>
    <row r="50" spans="2:34" ht="25.15" customHeight="1">
      <c r="B50" s="165"/>
      <c r="C50" s="10" t="s">
        <v>20</v>
      </c>
      <c r="D50" s="10" t="s">
        <v>20</v>
      </c>
      <c r="E50" s="10" t="s">
        <v>20</v>
      </c>
      <c r="F50" s="10" t="s">
        <v>20</v>
      </c>
      <c r="G50" s="10" t="s">
        <v>20</v>
      </c>
      <c r="H50" s="10" t="s">
        <v>21</v>
      </c>
      <c r="I50" s="10" t="s">
        <v>21</v>
      </c>
      <c r="J50" s="10" t="s">
        <v>21</v>
      </c>
      <c r="K50" s="10" t="s">
        <v>21</v>
      </c>
      <c r="L50" s="10" t="s">
        <v>36</v>
      </c>
      <c r="M50" s="10" t="s">
        <v>36</v>
      </c>
      <c r="N50" s="10" t="s">
        <v>36</v>
      </c>
      <c r="O50" s="48" t="s">
        <v>36</v>
      </c>
      <c r="Q50" s="32"/>
      <c r="R50" s="119"/>
      <c r="S50" s="40" t="s">
        <v>17</v>
      </c>
      <c r="T50" s="48" t="s">
        <v>22</v>
      </c>
    </row>
    <row r="51" spans="2:34" s="17" customFormat="1" ht="25.15" customHeight="1">
      <c r="B51" s="61"/>
      <c r="C51" s="14"/>
      <c r="D51" s="15"/>
      <c r="E51" s="16"/>
      <c r="F51" s="16"/>
      <c r="G51" s="14"/>
      <c r="H51" s="15"/>
      <c r="I51" s="16"/>
      <c r="J51" s="16"/>
      <c r="K51" s="14"/>
      <c r="L51" s="15"/>
      <c r="M51" s="16"/>
      <c r="N51" s="16"/>
      <c r="O51" s="62"/>
      <c r="Q51" s="33"/>
      <c r="R51" s="49"/>
      <c r="S51" s="27"/>
      <c r="T51" s="50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2:34" s="17" customFormat="1" ht="25.15" customHeight="1">
      <c r="B52" s="158"/>
      <c r="C52" s="159"/>
      <c r="D52" s="160"/>
      <c r="E52" s="161"/>
      <c r="F52" s="161"/>
      <c r="G52" s="159"/>
      <c r="H52" s="160"/>
      <c r="I52" s="161"/>
      <c r="J52" s="161"/>
      <c r="K52" s="159"/>
      <c r="L52" s="160"/>
      <c r="M52" s="161"/>
      <c r="N52" s="161"/>
      <c r="O52" s="162"/>
      <c r="Q52" s="33"/>
      <c r="R52" s="150"/>
      <c r="S52" s="151"/>
      <c r="T52" s="152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2:34" s="34" customFormat="1" ht="25.15" customHeight="1" thickBot="1">
      <c r="B53" s="153"/>
      <c r="C53" s="154"/>
      <c r="D53" s="155"/>
      <c r="E53" s="156"/>
      <c r="F53" s="156"/>
      <c r="G53" s="154"/>
      <c r="H53" s="155"/>
      <c r="I53" s="156"/>
      <c r="J53" s="156"/>
      <c r="K53" s="154"/>
      <c r="L53" s="155"/>
      <c r="M53" s="156"/>
      <c r="N53" s="156"/>
      <c r="O53" s="157"/>
      <c r="Q53" s="33"/>
      <c r="R53" s="150"/>
      <c r="S53" s="151"/>
      <c r="T53" s="152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2:34" s="17" customFormat="1" ht="25.15" customHeight="1" thickBot="1">
      <c r="B54" s="166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Q54" s="33"/>
      <c r="R54" s="166"/>
      <c r="S54" s="167"/>
      <c r="T54" s="168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26"/>
      <c r="AF54" s="26"/>
      <c r="AG54" s="26"/>
      <c r="AH54" s="26"/>
    </row>
    <row r="55" spans="2:34" ht="25.15" customHeight="1">
      <c r="B55" s="126"/>
      <c r="C55" s="13"/>
      <c r="D55" s="12"/>
      <c r="E55" s="13"/>
      <c r="F55" s="13"/>
      <c r="G55" s="13"/>
      <c r="H55" s="12"/>
      <c r="I55" s="13"/>
      <c r="J55" s="13"/>
      <c r="K55" s="13"/>
      <c r="L55" s="12"/>
      <c r="M55" s="13"/>
      <c r="N55" s="13"/>
      <c r="O55" s="127"/>
      <c r="Q55" s="37"/>
      <c r="R55" s="126"/>
      <c r="S55" s="140"/>
      <c r="T55" s="141"/>
      <c r="AE55" s="22"/>
      <c r="AF55" s="22"/>
      <c r="AG55" s="22"/>
      <c r="AH55" s="22"/>
    </row>
    <row r="56" spans="2:34" ht="25.15" customHeight="1" thickBot="1">
      <c r="B56" s="63" t="s">
        <v>23</v>
      </c>
      <c r="C56" s="64">
        <f>SUM(C51:C53)</f>
        <v>0</v>
      </c>
      <c r="D56" s="59"/>
      <c r="E56" s="58"/>
      <c r="F56" s="58"/>
      <c r="G56" s="64">
        <f>SUM(G51:G53)</f>
        <v>0</v>
      </c>
      <c r="H56" s="59"/>
      <c r="I56" s="58"/>
      <c r="J56" s="58"/>
      <c r="K56" s="64">
        <f>SUM(K51:K53)</f>
        <v>0</v>
      </c>
      <c r="L56" s="59"/>
      <c r="M56" s="58"/>
      <c r="N56" s="58"/>
      <c r="O56" s="65">
        <f>SUM(O51:O53)</f>
        <v>0</v>
      </c>
      <c r="Q56" s="38"/>
      <c r="R56" s="51"/>
      <c r="S56" s="30"/>
      <c r="T56" s="52"/>
    </row>
    <row r="57" spans="2:34" ht="25.15" customHeight="1" thickBot="1">
      <c r="B57" s="18"/>
      <c r="C57" s="19"/>
      <c r="D57" s="20"/>
      <c r="E57" s="19"/>
      <c r="F57" s="19"/>
      <c r="G57" s="19"/>
      <c r="H57" s="20"/>
      <c r="I57" s="19"/>
      <c r="J57" s="19"/>
      <c r="K57" s="19"/>
      <c r="L57" s="20"/>
      <c r="M57" s="19"/>
      <c r="N57" s="19"/>
      <c r="O57" s="21"/>
      <c r="Q57" s="39"/>
      <c r="R57" s="120"/>
      <c r="S57" s="121"/>
      <c r="T57" s="122"/>
    </row>
    <row r="59" spans="2:34" ht="25.15" customHeight="1">
      <c r="B59" s="1" t="s">
        <v>34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34" ht="25.15" customHeight="1" thickBot="1">
      <c r="B60" s="8" t="s">
        <v>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8"/>
      <c r="R60" s="8" t="s">
        <v>1</v>
      </c>
    </row>
    <row r="61" spans="2:34" ht="25.15" customHeight="1">
      <c r="B61" s="163" t="s">
        <v>35</v>
      </c>
      <c r="C61" s="56" t="s">
        <v>2</v>
      </c>
      <c r="D61" s="56" t="s">
        <v>3</v>
      </c>
      <c r="E61" s="56" t="s">
        <v>4</v>
      </c>
      <c r="F61" s="56" t="s">
        <v>5</v>
      </c>
      <c r="G61" s="56" t="s">
        <v>6</v>
      </c>
      <c r="H61" s="56" t="s">
        <v>3</v>
      </c>
      <c r="I61" s="56" t="s">
        <v>4</v>
      </c>
      <c r="J61" s="56" t="s">
        <v>5</v>
      </c>
      <c r="K61" s="56" t="s">
        <v>6</v>
      </c>
      <c r="L61" s="56" t="s">
        <v>3</v>
      </c>
      <c r="M61" s="56" t="s">
        <v>4</v>
      </c>
      <c r="N61" s="56" t="s">
        <v>5</v>
      </c>
      <c r="O61" s="44" t="s">
        <v>6</v>
      </c>
      <c r="R61" s="41" t="s">
        <v>7</v>
      </c>
      <c r="S61" s="43" t="s">
        <v>8</v>
      </c>
      <c r="T61" s="44" t="s">
        <v>9</v>
      </c>
    </row>
    <row r="62" spans="2:34" ht="25.15" customHeight="1">
      <c r="B62" s="164"/>
      <c r="C62" s="9" t="s">
        <v>10</v>
      </c>
      <c r="D62" s="9" t="s">
        <v>11</v>
      </c>
      <c r="E62" s="9" t="s">
        <v>12</v>
      </c>
      <c r="F62" s="9" t="s">
        <v>13</v>
      </c>
      <c r="G62" s="9" t="s">
        <v>14</v>
      </c>
      <c r="H62" s="9" t="s">
        <v>11</v>
      </c>
      <c r="I62" s="9" t="s">
        <v>12</v>
      </c>
      <c r="J62" s="9" t="s">
        <v>13</v>
      </c>
      <c r="K62" s="9" t="s">
        <v>15</v>
      </c>
      <c r="L62" s="9" t="s">
        <v>11</v>
      </c>
      <c r="M62" s="9" t="s">
        <v>12</v>
      </c>
      <c r="N62" s="9" t="s">
        <v>13</v>
      </c>
      <c r="O62" s="46" t="s">
        <v>16</v>
      </c>
      <c r="R62" s="45" t="s">
        <v>17</v>
      </c>
      <c r="S62" s="24" t="s">
        <v>18</v>
      </c>
      <c r="T62" s="46" t="s">
        <v>19</v>
      </c>
    </row>
    <row r="63" spans="2:34" ht="25.15" customHeight="1">
      <c r="B63" s="165"/>
      <c r="C63" s="10" t="s">
        <v>20</v>
      </c>
      <c r="D63" s="10" t="s">
        <v>20</v>
      </c>
      <c r="E63" s="10" t="s">
        <v>20</v>
      </c>
      <c r="F63" s="10" t="s">
        <v>20</v>
      </c>
      <c r="G63" s="10" t="s">
        <v>20</v>
      </c>
      <c r="H63" s="10" t="s">
        <v>21</v>
      </c>
      <c r="I63" s="10" t="s">
        <v>21</v>
      </c>
      <c r="J63" s="10" t="s">
        <v>21</v>
      </c>
      <c r="K63" s="10" t="s">
        <v>21</v>
      </c>
      <c r="L63" s="10" t="s">
        <v>36</v>
      </c>
      <c r="M63" s="10" t="s">
        <v>36</v>
      </c>
      <c r="N63" s="10" t="s">
        <v>36</v>
      </c>
      <c r="O63" s="48" t="s">
        <v>36</v>
      </c>
      <c r="R63" s="119"/>
      <c r="S63" s="40" t="s">
        <v>17</v>
      </c>
      <c r="T63" s="48" t="s">
        <v>22</v>
      </c>
    </row>
    <row r="64" spans="2:34" s="28" customFormat="1" ht="25.15" customHeight="1">
      <c r="B64" s="111" t="s">
        <v>86</v>
      </c>
      <c r="C64" s="72">
        <v>41000</v>
      </c>
      <c r="D64" s="70">
        <v>1.5436500832583078</v>
      </c>
      <c r="E64" s="71">
        <v>0</v>
      </c>
      <c r="F64" s="71">
        <v>9071.9465864093872</v>
      </c>
      <c r="G64" s="72">
        <v>63289.653413590619</v>
      </c>
      <c r="H64" s="70">
        <v>1.5694633026061047</v>
      </c>
      <c r="I64" s="71">
        <v>0</v>
      </c>
      <c r="J64" s="71">
        <v>8878.704593149705</v>
      </c>
      <c r="K64" s="72">
        <v>64347.995406850292</v>
      </c>
      <c r="L64" s="70">
        <v>1.6278999999999999</v>
      </c>
      <c r="M64" s="71">
        <v>0</v>
      </c>
      <c r="N64" s="71">
        <v>8659.3000000000029</v>
      </c>
      <c r="O64" s="108">
        <v>66743.899999999994</v>
      </c>
      <c r="R64" s="117" t="s">
        <v>55</v>
      </c>
      <c r="S64" s="98" t="s">
        <v>37</v>
      </c>
      <c r="T64" s="118" t="s">
        <v>37</v>
      </c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2:30" s="28" customFormat="1" ht="25.15" customHeight="1">
      <c r="B65" s="110" t="s">
        <v>87</v>
      </c>
      <c r="C65" s="73">
        <v>42071</v>
      </c>
      <c r="D65" s="74">
        <v>1.6886000000000001</v>
      </c>
      <c r="E65" s="75">
        <v>50</v>
      </c>
      <c r="F65" s="75">
        <v>3079</v>
      </c>
      <c r="G65" s="76">
        <v>71091.09060000001</v>
      </c>
      <c r="H65" s="74">
        <v>1.7097</v>
      </c>
      <c r="I65" s="75">
        <v>50</v>
      </c>
      <c r="J65" s="75">
        <v>3079</v>
      </c>
      <c r="K65" s="76">
        <v>71978.788700000005</v>
      </c>
      <c r="L65" s="74">
        <v>1.7562</v>
      </c>
      <c r="M65" s="75">
        <v>50</v>
      </c>
      <c r="N65" s="75">
        <v>3349</v>
      </c>
      <c r="O65" s="109">
        <v>73935.090200000006</v>
      </c>
      <c r="R65" s="117" t="s">
        <v>56</v>
      </c>
      <c r="S65" s="98" t="s">
        <v>37</v>
      </c>
      <c r="T65" s="118" t="s">
        <v>37</v>
      </c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2:30" s="28" customFormat="1" ht="25.15" customHeight="1" thickBot="1">
      <c r="B66" s="110" t="s">
        <v>88</v>
      </c>
      <c r="C66" s="73">
        <v>48444</v>
      </c>
      <c r="D66" s="74">
        <v>1.6886000000000001</v>
      </c>
      <c r="E66" s="75">
        <v>3129</v>
      </c>
      <c r="F66" s="75">
        <v>0</v>
      </c>
      <c r="G66" s="76">
        <v>84931.538400000005</v>
      </c>
      <c r="H66" s="74">
        <v>1.7097</v>
      </c>
      <c r="I66" s="75">
        <v>3129</v>
      </c>
      <c r="J66" s="75">
        <v>0</v>
      </c>
      <c r="K66" s="76">
        <v>85953.7068</v>
      </c>
      <c r="L66" s="74">
        <v>1.7562</v>
      </c>
      <c r="M66" s="75">
        <v>3399</v>
      </c>
      <c r="N66" s="75">
        <v>0</v>
      </c>
      <c r="O66" s="109">
        <v>88476.352799999993</v>
      </c>
      <c r="R66" s="117" t="s">
        <v>57</v>
      </c>
      <c r="S66" s="98" t="s">
        <v>37</v>
      </c>
      <c r="T66" s="118" t="s">
        <v>37</v>
      </c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2:30" s="17" customFormat="1" ht="25.15" customHeight="1" thickBot="1">
      <c r="B67" s="166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8"/>
      <c r="R67" s="166"/>
      <c r="S67" s="167"/>
      <c r="T67" s="168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2:30" ht="25.15" customHeight="1">
      <c r="B68" s="126"/>
      <c r="C68" s="13"/>
      <c r="D68" s="12"/>
      <c r="E68" s="13"/>
      <c r="F68" s="13"/>
      <c r="G68" s="13"/>
      <c r="H68" s="12"/>
      <c r="I68" s="13"/>
      <c r="J68" s="13"/>
      <c r="K68" s="13"/>
      <c r="L68" s="12"/>
      <c r="M68" s="13"/>
      <c r="N68" s="13"/>
      <c r="O68" s="127"/>
      <c r="R68" s="126"/>
      <c r="S68" s="140"/>
      <c r="T68" s="141"/>
    </row>
    <row r="69" spans="2:30" ht="25.15" customHeight="1">
      <c r="B69" s="51" t="s">
        <v>23</v>
      </c>
      <c r="C69" s="11">
        <f>SUM(C64:C66)</f>
        <v>131515</v>
      </c>
      <c r="D69" s="12"/>
      <c r="E69" s="13"/>
      <c r="F69" s="13"/>
      <c r="G69" s="11">
        <f>SUM(G64:G66)</f>
        <v>219312.28241359064</v>
      </c>
      <c r="H69" s="12"/>
      <c r="I69" s="13"/>
      <c r="J69" s="13"/>
      <c r="K69" s="11">
        <f>SUM(K64:K66)</f>
        <v>222280.49090685032</v>
      </c>
      <c r="L69" s="12"/>
      <c r="M69" s="13"/>
      <c r="N69" s="13"/>
      <c r="O69" s="57">
        <f>SUM(O64:O66)</f>
        <v>229155.34299999999</v>
      </c>
      <c r="R69" s="51"/>
      <c r="S69" s="30"/>
      <c r="T69" s="52"/>
    </row>
    <row r="70" spans="2:30" ht="25.15" customHeight="1" thickBot="1">
      <c r="B70" s="53"/>
      <c r="C70" s="58"/>
      <c r="D70" s="59"/>
      <c r="E70" s="58"/>
      <c r="F70" s="58"/>
      <c r="G70" s="58"/>
      <c r="H70" s="59"/>
      <c r="I70" s="58"/>
      <c r="J70" s="58"/>
      <c r="K70" s="58"/>
      <c r="L70" s="59"/>
      <c r="M70" s="58"/>
      <c r="N70" s="58"/>
      <c r="O70" s="60"/>
      <c r="R70" s="120"/>
      <c r="S70" s="121"/>
      <c r="T70" s="122"/>
    </row>
  </sheetData>
  <sortState ref="A31:AH40">
    <sortCondition ref="A31:A40"/>
  </sortState>
  <mergeCells count="14">
    <mergeCell ref="B2:O2"/>
    <mergeCell ref="B6:B8"/>
    <mergeCell ref="B28:B30"/>
    <mergeCell ref="R54:T54"/>
    <mergeCell ref="R18:T18"/>
    <mergeCell ref="B21:O21"/>
    <mergeCell ref="Q21:T21"/>
    <mergeCell ref="B61:B63"/>
    <mergeCell ref="B67:O67"/>
    <mergeCell ref="R67:T67"/>
    <mergeCell ref="B41:O41"/>
    <mergeCell ref="Q41:T41"/>
    <mergeCell ref="B48:B50"/>
    <mergeCell ref="B54:O54"/>
  </mergeCells>
  <pageMargins left="0.35433070866141736" right="0.35433070866141736" top="0.19685039370078741" bottom="0.19685039370078741" header="0.51181102362204722" footer="0.11811023622047245"/>
  <pageSetup paperSize="8" scale="49" orientation="landscape" r:id="rId1"/>
  <headerFooter alignWithMargins="0">
    <oddFooter>&amp;RSAINWT11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1978D8F197A41998F795A59F2B414" ma:contentTypeVersion="0" ma:contentTypeDescription="Create a new document." ma:contentTypeScope="" ma:versionID="fd44d495616577017820ffb1e0661c7f">
  <xsd:schema xmlns:xsd="http://www.w3.org/2001/XMLSchema" xmlns:xs="http://www.w3.org/2001/XMLSchema" xmlns:p="http://schemas.microsoft.com/office/2006/metadata/properties" xmlns:ns2="3e4c319f-f868-4ceb-8801-8cf7367b8c3d" targetNamespace="http://schemas.microsoft.com/office/2006/metadata/properties" ma:root="true" ma:fieldsID="412483dcba102f870dae6d8786dab988" ns2:_=""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Props1.xml><?xml version="1.0" encoding="utf-8"?>
<ds:datastoreItem xmlns:ds="http://schemas.openxmlformats.org/officeDocument/2006/customXml" ds:itemID="{918CCF18-2110-4739-BD93-2EB3F90B6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8E1069-428B-4FB4-ABF0-1C4E4C4618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e4c319f-f868-4ceb-8801-8cf7367b8c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Bulk Supply</vt:lpstr>
      <vt:lpstr>'Bulk Supply'!Print_Area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Laura Masters</cp:lastModifiedBy>
  <cp:lastPrinted>2016-02-19T11:37:03Z</cp:lastPrinted>
  <dcterms:created xsi:type="dcterms:W3CDTF">2015-10-14T16:49:04Z</dcterms:created>
  <dcterms:modified xsi:type="dcterms:W3CDTF">2017-06-12T11:21:08Z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0x01010069A1978D8F197A41998F795A59F2B414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