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aldeep.briah.OFWAT\Desktop\"/>
    </mc:Choice>
  </mc:AlternateContent>
  <bookViews>
    <workbookView xWindow="0" yWindow="0" windowWidth="23040" windowHeight="9456"/>
  </bookViews>
  <sheets>
    <sheet name="Summary (Publication)" sheetId="1" r:id="rId1"/>
    <sheet name="Data" sheetId="2" r:id="rId2"/>
  </sheet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E17" i="2"/>
  <c r="F17" i="2"/>
  <c r="K17" i="2"/>
  <c r="I11" i="2"/>
  <c r="I10" i="2"/>
  <c r="I9" i="2"/>
  <c r="H11" i="2" l="1"/>
  <c r="H10" i="2"/>
  <c r="H9" i="2"/>
  <c r="D3" i="1" l="1"/>
  <c r="E3" i="1"/>
  <c r="F3" i="1"/>
  <c r="D4" i="1"/>
  <c r="E4" i="1"/>
  <c r="F4" i="1"/>
  <c r="F5" i="1"/>
  <c r="D6" i="1"/>
  <c r="E6" i="1"/>
  <c r="F6" i="1"/>
  <c r="F8" i="1"/>
  <c r="H3" i="2"/>
  <c r="I3" i="2"/>
  <c r="H4" i="2"/>
  <c r="I4" i="2"/>
  <c r="H5" i="2"/>
  <c r="I5" i="2"/>
  <c r="H6" i="2"/>
  <c r="I6" i="2"/>
  <c r="H7" i="2"/>
  <c r="I7" i="2"/>
  <c r="H8" i="2"/>
  <c r="I8" i="2"/>
  <c r="D15" i="2"/>
  <c r="D8" i="1" s="1"/>
  <c r="E15" i="2"/>
  <c r="F15" i="2"/>
  <c r="E8" i="1" l="1"/>
</calcChain>
</file>

<file path=xl/sharedStrings.xml><?xml version="1.0" encoding="utf-8"?>
<sst xmlns="http://schemas.openxmlformats.org/spreadsheetml/2006/main" count="37" uniqueCount="31">
  <si>
    <t>Financial year</t>
  </si>
  <si>
    <t>Percentage of invoices paid within 5 days</t>
  </si>
  <si>
    <t>Quarter</t>
  </si>
  <si>
    <t>Percentage of invoices paid within 30 days</t>
  </si>
  <si>
    <t>Month</t>
  </si>
  <si>
    <t>Total invoices</t>
  </si>
  <si>
    <t>Paid 30</t>
  </si>
  <si>
    <t>Paid 5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</si>
  <si>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</si>
  <si>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</si>
  <si>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</si>
  <si>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</si>
  <si>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</si>
  <si>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</si>
  <si>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</si>
  <si>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</si>
  <si>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</si>
  <si>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</si>
  <si>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</si>
  <si>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</si>
  <si>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Paid 5 %</t>
  </si>
  <si>
    <t>Paid 30 %</t>
  </si>
  <si>
    <t>Totals</t>
  </si>
  <si>
    <t>TOTAL</t>
  </si>
  <si>
    <t>Liability</t>
  </si>
  <si>
    <t>Total amount of liability to pay</t>
  </si>
  <si>
    <t>2017-18</t>
  </si>
  <si>
    <t>April to June 2017</t>
  </si>
  <si>
    <t>July to September 2017</t>
  </si>
  <si>
    <t>October to December 2017</t>
  </si>
  <si>
    <t>January to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</si>
</sst>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9" fontId="0" fillId="0" borderId="1" xfId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2" applyFont="1" applyBorder="1"/>
    <xf numFmtId="43" fontId="0" fillId="0" borderId="1" xfId="0" applyNumberFormat="1" applyBorder="1"/>
    <xf numFmtId="164" fontId="2" fillId="0" borderId="1" xfId="1" applyNumberFormat="1" applyFon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0" fillId="0" borderId="1" xfId="0" applyFill="1" applyBorder="1"/>
    <xf numFmtId="164" fontId="0" fillId="0" borderId="1" xfId="1" applyNumberFormat="1" applyFont="1" applyFill="1" applyBorder="1"/>
    <xf numFmtId="43" fontId="0" fillId="0" borderId="1" xfId="0" applyNumberFormat="1" applyFill="1" applyBorder="1"/>
    <xf numFmtId="0" fontId="3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F10" sqref="F10"/>
    </sheetView>
  </sheetViews>
  <sheetFormatPr defaultRowHeight="13.8" x14ac:dyDescent="0.25"/>
  <cols>
    <col min="2" max="2" width="13.19921875" bestFit="1" customWidth="1"/>
    <col min="3" max="3" width="22.796875" bestFit="1" customWidth="1"/>
    <col min="4" max="4" width="37.8984375" bestFit="1" customWidth="1"/>
    <col min="5" max="5" width="38.8984375" bestFit="1" customWidth="1"/>
    <col min="6" max="6" width="27.59765625" bestFit="1" customWidth="1"/>
  </cols>
  <sheetData>
    <row r="2" spans="2:6" x14ac:dyDescent="0.25">
      <c r="B2" s="19" t="s">
        <v>0</v>
      </c>
      <c r="C2" s="19" t="s">
        <v>2</v>
      </c>
      <c r="D2" s="19" t="s">
        <v>1</v>
      </c>
      <c r="E2" s="19" t="s">
        <v>3</v>
      </c>
      <c r="F2" s="19" t="s">
        <v>25</v>
      </c>
    </row>
    <row r="3" spans="2:6" x14ac:dyDescent="0.25">
      <c r="B3" s="16" t="s">
        <v>26</v>
      </c>
      <c r="C3" s="16" t="s">
        <v>27</v>
      </c>
      <c r="D3" s="17">
        <f>SUM(Data!F3:F5)/SUM(Data!D3:D5)</f>
        <v>0.10846560846560846</v>
      </c>
      <c r="E3" s="17">
        <f>SUM(Data!E3:E5)/SUM(Data!D3:D5)</f>
        <v>0.82804232804232802</v>
      </c>
      <c r="F3" s="18">
        <f>SUM(Data!K3:K5)</f>
        <v>1649.22</v>
      </c>
    </row>
    <row r="4" spans="2:6" x14ac:dyDescent="0.25">
      <c r="B4" s="16" t="s">
        <v>26</v>
      </c>
      <c r="C4" s="16" t="s">
        <v>28</v>
      </c>
      <c r="D4" s="17">
        <f>SUM(Data!F6:F8)/SUM(Data!D6:D8)</f>
        <v>0.1941747572815534</v>
      </c>
      <c r="E4" s="17">
        <f>SUM(Data!E6:E8)/SUM(Data!D6:D8)</f>
        <v>0.86084142394822005</v>
      </c>
      <c r="F4" s="18">
        <f>SUM(Data!K6:K8)</f>
        <v>1657.6200000000001</v>
      </c>
    </row>
    <row r="5" spans="2:6" x14ac:dyDescent="0.25">
      <c r="B5" s="16" t="s">
        <v>26</v>
      </c>
      <c r="C5" s="1" t="s">
        <v>29</v>
      </c>
      <c r="D5" s="17">
        <f>SUM(Data!F9:F11)/SUM(Data!D9:D11)</f>
        <v>0.15170278637770898</v>
      </c>
      <c r="E5" s="17">
        <f>SUM(Data!E9:E11)/SUM(Data!D9:D11)</f>
        <v>0.93498452012383904</v>
      </c>
      <c r="F5" s="8">
        <f>SUM(Data!K9:K11)</f>
        <v>613.99</v>
      </c>
    </row>
    <row r="6" spans="2:6" x14ac:dyDescent="0.25">
      <c r="B6" s="16" t="s">
        <v>26</v>
      </c>
      <c r="C6" s="1" t="s">
        <v>30</v>
      </c>
      <c r="D6" s="9" t="e">
        <f>SUM(Data!F12:F14)/SUM(Data!D12:D14)</f>
        <v>#DIV/0!</v>
      </c>
      <c r="E6" s="9" t="e">
        <f>SUM(Data!E12:E14)/SUM(Data!D12:D14)</f>
        <v>#DIV/0!</v>
      </c>
      <c r="F6" s="8">
        <f>SUM(Data!K12:K14)</f>
        <v>0</v>
      </c>
    </row>
    <row r="7" spans="2:6" x14ac:dyDescent="0.25">
      <c r="D7" s="6"/>
      <c r="E7" s="6"/>
    </row>
    <row r="8" spans="2:6" x14ac:dyDescent="0.25">
      <c r="B8" s="16" t="s">
        <v>26</v>
      </c>
      <c r="C8" s="1" t="s">
        <v>23</v>
      </c>
      <c r="D8" s="10">
        <f>+Data!F17</f>
        <v>0.14851485148514851</v>
      </c>
      <c r="E8" s="5">
        <f>+Data!E17</f>
        <v>0.87227722772277227</v>
      </c>
      <c r="F8" s="8">
        <f>+Data!K17</f>
        <v>3920.8299999999995</v>
      </c>
    </row>
    <row r="9" spans="2:6" x14ac:dyDescent="0.25">
      <c r="B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17"/>
  <sheetViews>
    <sheetView workbookViewId="0">
      <selection activeCell="K20" sqref="K20"/>
    </sheetView>
  </sheetViews>
  <sheetFormatPr defaultRowHeight="13.8" x14ac:dyDescent="0.25"/>
  <cols>
    <col min="2" max="2" width="11.69921875" bestFit="1" customWidth="1"/>
    <col min="3" max="3" width="22.8984375" bestFit="1" customWidth="1"/>
    <col min="4" max="4" width="13.5" customWidth="1"/>
    <col min="5" max="5" width="7.19921875" customWidth="1"/>
    <col min="6" max="6" width="6.69921875" customWidth="1"/>
    <col min="11" max="11" width="9.09765625" bestFit="1" customWidth="1"/>
  </cols>
  <sheetData>
    <row r="2" spans="2:11" x14ac:dyDescent="0.25">
      <c r="B2" s="1" t="s">
        <v>0</v>
      </c>
      <c r="C2" s="1" t="s">
        <v>4</v>
      </c>
      <c r="D2" s="1" t="s">
        <v>5</v>
      </c>
      <c r="E2" s="1" t="s">
        <v>6</v>
      </c>
      <c r="F2" s="1" t="s">
        <v>7</v>
      </c>
      <c r="H2" s="1" t="s">
        <v>21</v>
      </c>
      <c r="I2" s="1" t="s">
        <v>20</v>
      </c>
      <c r="K2" s="1" t="s">
        <v>24</v>
      </c>
    </row>
    <row r="3" spans="2:11" x14ac:dyDescent="0.25">
      <c r="B3" s="1" t="s">
        <v>26</v>
      </c>
      <c r="C3" s="11" t="s">
        <v>8</v>
      </c>
      <c r="D3" s="11">
        <v>134</v>
      </c>
      <c r="E3" s="11">
        <v>109</v>
      </c>
      <c r="F3" s="11">
        <v>1</v>
      </c>
      <c r="H3" s="14">
        <f t="shared" ref="H3" si="0">+E3/D3</f>
        <v>0.81343283582089554</v>
      </c>
      <c r="I3" s="14">
        <f t="shared" ref="I3" si="1">+F3/D3</f>
        <v>7.462686567164179E-3</v>
      </c>
      <c r="K3" s="15">
        <v>468.84</v>
      </c>
    </row>
    <row r="4" spans="2:11" x14ac:dyDescent="0.25">
      <c r="B4" s="1"/>
      <c r="C4" s="11" t="s">
        <v>9</v>
      </c>
      <c r="D4" s="11">
        <v>125</v>
      </c>
      <c r="E4" s="11">
        <v>110</v>
      </c>
      <c r="F4" s="11">
        <v>24</v>
      </c>
      <c r="H4" s="14">
        <f>+E4/D4</f>
        <v>0.88</v>
      </c>
      <c r="I4" s="14">
        <f>+F4/D4</f>
        <v>0.192</v>
      </c>
      <c r="K4" s="15">
        <v>930.14</v>
      </c>
    </row>
    <row r="5" spans="2:11" x14ac:dyDescent="0.25">
      <c r="B5" s="1"/>
      <c r="C5" s="11" t="s">
        <v>10</v>
      </c>
      <c r="D5" s="11">
        <v>119</v>
      </c>
      <c r="E5" s="11">
        <v>94</v>
      </c>
      <c r="F5" s="11">
        <v>16</v>
      </c>
      <c r="H5" s="14">
        <f t="shared" ref="H5" si="2">+E5/D5</f>
        <v>0.78991596638655459</v>
      </c>
      <c r="I5" s="14">
        <f t="shared" ref="I5" si="3">+F5/D5</f>
        <v>0.13445378151260504</v>
      </c>
      <c r="K5" s="15">
        <v>250.24</v>
      </c>
    </row>
    <row r="6" spans="2:11" x14ac:dyDescent="0.25">
      <c r="B6" s="1"/>
      <c r="C6" s="12" t="s">
        <v>11</v>
      </c>
      <c r="D6" s="12">
        <v>87</v>
      </c>
      <c r="E6" s="12">
        <v>74</v>
      </c>
      <c r="F6" s="12">
        <v>23</v>
      </c>
      <c r="H6" s="20">
        <f t="shared" ref="H6:H11" si="4">+E6/D6</f>
        <v>0.85057471264367812</v>
      </c>
      <c r="I6" s="20">
        <f t="shared" ref="I6:I11" si="5">+F6/D6</f>
        <v>0.26436781609195403</v>
      </c>
      <c r="K6" s="13">
        <v>622.86</v>
      </c>
    </row>
    <row r="7" spans="2:11" x14ac:dyDescent="0.25">
      <c r="B7" s="1"/>
      <c r="C7" s="12" t="s">
        <v>12</v>
      </c>
      <c r="D7" s="12">
        <v>133</v>
      </c>
      <c r="E7" s="12">
        <v>110</v>
      </c>
      <c r="F7" s="12">
        <v>16</v>
      </c>
      <c r="H7" s="20">
        <f t="shared" si="4"/>
        <v>0.82706766917293228</v>
      </c>
      <c r="I7" s="20">
        <f t="shared" si="5"/>
        <v>0.12030075187969924</v>
      </c>
      <c r="K7" s="13">
        <v>995.79</v>
      </c>
    </row>
    <row r="8" spans="2:11" x14ac:dyDescent="0.25">
      <c r="B8" s="1"/>
      <c r="C8" s="12" t="s">
        <v>13</v>
      </c>
      <c r="D8" s="12">
        <v>89</v>
      </c>
      <c r="E8" s="12">
        <v>82</v>
      </c>
      <c r="F8" s="12">
        <v>21</v>
      </c>
      <c r="H8" s="20">
        <f t="shared" si="4"/>
        <v>0.9213483146067416</v>
      </c>
      <c r="I8" s="20">
        <f t="shared" si="5"/>
        <v>0.23595505617977527</v>
      </c>
      <c r="K8" s="13">
        <v>38.97</v>
      </c>
    </row>
    <row r="9" spans="2:11" x14ac:dyDescent="0.25">
      <c r="B9" s="1"/>
      <c r="C9" s="22" t="s">
        <v>14</v>
      </c>
      <c r="D9" s="22">
        <v>125</v>
      </c>
      <c r="E9" s="22">
        <v>114</v>
      </c>
      <c r="F9" s="22">
        <v>17</v>
      </c>
      <c r="H9" s="24">
        <f t="shared" si="4"/>
        <v>0.91200000000000003</v>
      </c>
      <c r="I9" s="24">
        <f>+F9/D9</f>
        <v>0.13600000000000001</v>
      </c>
      <c r="K9" s="23">
        <v>269.43</v>
      </c>
    </row>
    <row r="10" spans="2:11" x14ac:dyDescent="0.25">
      <c r="B10" s="1"/>
      <c r="C10" s="22" t="s">
        <v>15</v>
      </c>
      <c r="D10" s="22">
        <v>107</v>
      </c>
      <c r="E10" s="22">
        <v>102</v>
      </c>
      <c r="F10" s="22">
        <v>23</v>
      </c>
      <c r="H10" s="24">
        <f t="shared" si="4"/>
        <v>0.95327102803738317</v>
      </c>
      <c r="I10" s="24">
        <f>+F10/D10</f>
        <v>0.21495327102803738</v>
      </c>
      <c r="K10" s="23">
        <v>28.97</v>
      </c>
    </row>
    <row r="11" spans="2:11" x14ac:dyDescent="0.25">
      <c r="B11" s="1"/>
      <c r="C11" s="22" t="s">
        <v>16</v>
      </c>
      <c r="D11" s="22">
        <v>91</v>
      </c>
      <c r="E11" s="22">
        <v>86</v>
      </c>
      <c r="F11" s="22">
        <v>9</v>
      </c>
      <c r="H11" s="24">
        <f t="shared" si="4"/>
        <v>0.94505494505494503</v>
      </c>
      <c r="I11" s="24">
        <f>+F11/D11</f>
        <v>9.8901098901098897E-2</v>
      </c>
      <c r="K11" s="23">
        <v>315.58999999999997</v>
      </c>
    </row>
    <row r="12" spans="2:11" x14ac:dyDescent="0.25">
      <c r="B12" s="1"/>
      <c r="C12" s="1" t="s">
        <v>17</v>
      </c>
      <c r="D12" s="1"/>
      <c r="E12" s="1"/>
      <c r="F12" s="1"/>
      <c r="H12" s="2"/>
      <c r="I12" s="2"/>
      <c r="K12" s="7"/>
    </row>
    <row r="13" spans="2:11" x14ac:dyDescent="0.25">
      <c r="B13" s="1"/>
      <c r="C13" s="1" t="s">
        <v>18</v>
      </c>
      <c r="D13" s="1"/>
      <c r="E13" s="1"/>
      <c r="F13" s="1"/>
      <c r="H13" s="2"/>
      <c r="I13" s="2"/>
      <c r="K13" s="7"/>
    </row>
    <row r="14" spans="2:11" x14ac:dyDescent="0.25">
      <c r="B14" s="1"/>
      <c r="C14" s="1" t="s">
        <v>19</v>
      </c>
      <c r="D14" s="1"/>
      <c r="E14" s="1"/>
      <c r="F14" s="1"/>
      <c r="H14" s="2"/>
      <c r="I14" s="2"/>
      <c r="K14" s="7"/>
    </row>
    <row r="15" spans="2:11" x14ac:dyDescent="0.25">
      <c r="D15">
        <f>SUM(D3:D14)</f>
        <v>1010</v>
      </c>
      <c r="E15">
        <f>SUM(E3:E14)</f>
        <v>881</v>
      </c>
      <c r="F15">
        <f>SUM(F3:F14)</f>
        <v>150</v>
      </c>
    </row>
    <row r="17" spans="3:11" x14ac:dyDescent="0.25">
      <c r="C17" t="s">
        <v>22</v>
      </c>
      <c r="D17" s="4"/>
      <c r="E17" s="4">
        <f>+E15/D15</f>
        <v>0.87227722772277227</v>
      </c>
      <c r="F17" s="4">
        <f>+F15/D15</f>
        <v>0.14851485148514851</v>
      </c>
      <c r="K17" s="21">
        <f>SUM(K3:K16)</f>
        <v>3920.8299999999995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Transparency, data protection, FOI and internal reviews</TermName>
          <TermId xmlns="http://schemas.microsoft.com/office/infopath/2007/PartnerControls">b5f1f38a-7d46-459a-b5b3-9817b812f429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1682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Asset xmlns="7041854e-4853-44f9-9e63-23b7acad5461">false</Asset>
    <RelatedItem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ECC9609251BBBF4885C384A83A3857AB" ma:contentTypeVersion="42" ma:contentTypeDescription="Create a new document" ma:contentTypeScope="" ma:versionID="d11bda5b467b76c2d78007de0b220e2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1b587bbf9b49d0d1780450f8ee10eb69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  <xsd:element ref="ns1:RelatedItem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1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" ma:default="0" ma:internalName="Asse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23AAE-FBDF-489C-8FF0-81DD842D3D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7041854e-4853-44f9-9e63-23b7acad54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CA386A7-648E-4ECE-AF99-0C6B69059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Samantha Bache</dc:creator>
  <cp:lastModifiedBy>Valdeep Briah</cp:lastModifiedBy>
  <cp:lastPrinted>2016-10-19T14:19:09Z</cp:lastPrinted>
  <dcterms:created xsi:type="dcterms:W3CDTF">2015-12-30T10:44:28Z</dcterms:created>
  <dcterms:modified xsi:type="dcterms:W3CDTF">2018-01-11T13:18:02Z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0x010100573134B1BDBFC74F8C2DBF70E4CDEAD400ECC9609251BBBF4885C384A83A3857AB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1682;#Transparency, data protection, FOI and internal reviews|b5f1f38a-7d46-459a-b5b3-9817b812f429</vt:lpwstr>
  </property>
  <property fmtid="{D5CDD505-2E9C-101B-9397-08002B2CF9AE}" pid="12" name="Stakeholder 3">
    <vt:lpwstr/>
  </property>
</Properties>
</file>