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OFWSHARE\Cost assessment\March 2018 consultation responses\Yorkshire\"/>
    </mc:Choice>
  </mc:AlternateContent>
  <bookViews>
    <workbookView xWindow="0" yWindow="0" windowWidth="25200" windowHeight="9960" tabRatio="752" activeTab="4"/>
  </bookViews>
  <sheets>
    <sheet name="Guide" sheetId="3" r:id="rId1"/>
    <sheet name="Wholesale water" sheetId="7" r:id="rId2"/>
    <sheet name="Wholesale wastewater" sheetId="1" r:id="rId3"/>
    <sheet name="Residential retail" sheetId="5" r:id="rId4"/>
    <sheet name="Enhancement" sheetId="6" r:id="rId5"/>
  </sheets>
  <externalReferences>
    <externalReference r:id="rId6"/>
    <externalReference r:id="rId7"/>
  </externalReferences>
  <calcPr calcId="171027"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6" l="1"/>
  <c r="F5" i="6"/>
  <c r="F6" i="6"/>
  <c r="F7" i="6"/>
  <c r="F8" i="6"/>
  <c r="F9" i="6"/>
  <c r="F10" i="6"/>
  <c r="F11" i="6"/>
  <c r="F12" i="6"/>
  <c r="F13" i="6"/>
  <c r="F14" i="6"/>
  <c r="F15" i="6"/>
  <c r="F4" i="7" l="1"/>
  <c r="F5" i="7"/>
  <c r="F6" i="7"/>
  <c r="F7" i="7"/>
  <c r="F8" i="7"/>
  <c r="F9" i="7"/>
  <c r="F10" i="7"/>
  <c r="F11" i="7"/>
  <c r="F12" i="7"/>
  <c r="F13"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alcChain>
</file>

<file path=xl/sharedStrings.xml><?xml version="1.0" encoding="utf-8"?>
<sst xmlns="http://schemas.openxmlformats.org/spreadsheetml/2006/main" count="1068" uniqueCount="464">
  <si>
    <t>Modelling area</t>
  </si>
  <si>
    <t>RAG status</t>
  </si>
  <si>
    <t>Comments 
(please include your reasoning for the chosen RAG status)</t>
  </si>
  <si>
    <t>Water resources</t>
  </si>
  <si>
    <t>OWR1</t>
  </si>
  <si>
    <t>OWR2</t>
  </si>
  <si>
    <t>ANHWR1</t>
  </si>
  <si>
    <t>ANHWR2</t>
  </si>
  <si>
    <t>ANHWR3</t>
  </si>
  <si>
    <t>ANHWR4</t>
  </si>
  <si>
    <t>SRNWR1</t>
  </si>
  <si>
    <t>SRNWR2</t>
  </si>
  <si>
    <t>SRNWR3</t>
  </si>
  <si>
    <t>YKYWR1</t>
  </si>
  <si>
    <t>YKYWR3</t>
  </si>
  <si>
    <t>YKYWR4</t>
  </si>
  <si>
    <t>BRLWR1</t>
  </si>
  <si>
    <t>BRLWR2</t>
  </si>
  <si>
    <t>BRLWR3</t>
  </si>
  <si>
    <t>Water treatment</t>
  </si>
  <si>
    <t>OWT1</t>
  </si>
  <si>
    <t>OWT2</t>
  </si>
  <si>
    <t>OWT3</t>
  </si>
  <si>
    <t>OWT4</t>
  </si>
  <si>
    <t>OWT5</t>
  </si>
  <si>
    <t>OWT6</t>
  </si>
  <si>
    <t>OWT7</t>
  </si>
  <si>
    <t>OWT8</t>
  </si>
  <si>
    <t>OWT9</t>
  </si>
  <si>
    <t>OWT10</t>
  </si>
  <si>
    <t>OTWD1</t>
  </si>
  <si>
    <t>OTWD2</t>
  </si>
  <si>
    <t>OTWD3</t>
  </si>
  <si>
    <t>OTWD4</t>
  </si>
  <si>
    <t>OTWD5</t>
  </si>
  <si>
    <t>OTWD6</t>
  </si>
  <si>
    <t>OTWD7</t>
  </si>
  <si>
    <t>OTWD8</t>
  </si>
  <si>
    <t>TMSTWD1</t>
  </si>
  <si>
    <t>TMSTWD2</t>
  </si>
  <si>
    <t>TMSTWD3</t>
  </si>
  <si>
    <t>TMSTWD4</t>
  </si>
  <si>
    <t>TMSTWD5</t>
  </si>
  <si>
    <t>WSXTWD1</t>
  </si>
  <si>
    <t>WSXTWD2</t>
  </si>
  <si>
    <t>Network Plus Water</t>
  </si>
  <si>
    <t>ONPW1</t>
  </si>
  <si>
    <t>ONPW2</t>
  </si>
  <si>
    <t>ONPW3</t>
  </si>
  <si>
    <t>ONPW4</t>
  </si>
  <si>
    <t>ONPW5</t>
  </si>
  <si>
    <t>ONPW6</t>
  </si>
  <si>
    <t>ONPW7</t>
  </si>
  <si>
    <t>ONPW8</t>
  </si>
  <si>
    <t>ANHNPW1</t>
  </si>
  <si>
    <t>ANHNPW2</t>
  </si>
  <si>
    <t>ANHNPW3</t>
  </si>
  <si>
    <t>ANHNPW4</t>
  </si>
  <si>
    <t>ANHNPW5</t>
  </si>
  <si>
    <t>SRNNPW1</t>
  </si>
  <si>
    <t>SRNNPW2</t>
  </si>
  <si>
    <t>SRNNPW3</t>
  </si>
  <si>
    <t>SVTNPW1</t>
  </si>
  <si>
    <t>SVTNPW2</t>
  </si>
  <si>
    <t>SVTNPW3</t>
  </si>
  <si>
    <t>SVTNPW4</t>
  </si>
  <si>
    <t>SVTNPW5</t>
  </si>
  <si>
    <t>SVTNPW6</t>
  </si>
  <si>
    <t>SVTNPW7</t>
  </si>
  <si>
    <t>SWBNPW1</t>
  </si>
  <si>
    <t>SWBNPW2</t>
  </si>
  <si>
    <t>SWBNPW3</t>
  </si>
  <si>
    <t>SWBNPW4</t>
  </si>
  <si>
    <t>SWBNPW5</t>
  </si>
  <si>
    <t>SWBNPW6</t>
  </si>
  <si>
    <t>TMSNPW1</t>
  </si>
  <si>
    <t>TMSNPW2</t>
  </si>
  <si>
    <t>TMSNPW3</t>
  </si>
  <si>
    <t>TMSNPW4</t>
  </si>
  <si>
    <t>WSHNPW1</t>
  </si>
  <si>
    <t>WSHNPW2</t>
  </si>
  <si>
    <t>YKYNPW1</t>
  </si>
  <si>
    <t>YKYNPW2</t>
  </si>
  <si>
    <t>YKYNPW3</t>
  </si>
  <si>
    <t>BRLNPW1</t>
  </si>
  <si>
    <t>BRLNPW2</t>
  </si>
  <si>
    <t>BRLNPW3</t>
  </si>
  <si>
    <t>SEWNPW1</t>
  </si>
  <si>
    <t>SEWNPW2</t>
  </si>
  <si>
    <t>SEWNPW3</t>
  </si>
  <si>
    <t>SEWNPW4</t>
  </si>
  <si>
    <t>SEWNPW5</t>
  </si>
  <si>
    <t>SSCNPW1</t>
  </si>
  <si>
    <t>SSCNPW2</t>
  </si>
  <si>
    <t>Water Resources Plus</t>
  </si>
  <si>
    <t>OWRP1</t>
  </si>
  <si>
    <t>OWRP2</t>
  </si>
  <si>
    <t>OWRP3</t>
  </si>
  <si>
    <t>OWRP4</t>
  </si>
  <si>
    <t>OWRP5</t>
  </si>
  <si>
    <t>OWRP6</t>
  </si>
  <si>
    <t>OWRP7</t>
  </si>
  <si>
    <t>OWRP8</t>
  </si>
  <si>
    <t>OWW1</t>
  </si>
  <si>
    <t>OWW2</t>
  </si>
  <si>
    <t>OWW3</t>
  </si>
  <si>
    <t>OWW4</t>
  </si>
  <si>
    <t>OWW5</t>
  </si>
  <si>
    <t>OWW6</t>
  </si>
  <si>
    <t>OWW7</t>
  </si>
  <si>
    <t>OWW8</t>
  </si>
  <si>
    <t>OWW9</t>
  </si>
  <si>
    <t>OWW10</t>
  </si>
  <si>
    <t>OWW11</t>
  </si>
  <si>
    <t>OWW12</t>
  </si>
  <si>
    <t>SRNWW1</t>
  </si>
  <si>
    <t>SRNWW2</t>
  </si>
  <si>
    <t>SRNWW3</t>
  </si>
  <si>
    <t>SWBWW1</t>
  </si>
  <si>
    <t>SWBWW2</t>
  </si>
  <si>
    <t>SWBWW3</t>
  </si>
  <si>
    <t>SWBWW4</t>
  </si>
  <si>
    <t>SWBWW5</t>
  </si>
  <si>
    <t>SWBWW6</t>
  </si>
  <si>
    <t>WSHWW1</t>
  </si>
  <si>
    <t>WSHWW2</t>
  </si>
  <si>
    <t>YKYWW1</t>
  </si>
  <si>
    <t>YKYWW2</t>
  </si>
  <si>
    <t>YKYWW3</t>
  </si>
  <si>
    <t>YKYWW4</t>
  </si>
  <si>
    <t>YKYWW5</t>
  </si>
  <si>
    <t>YKYWW6</t>
  </si>
  <si>
    <t>Wholesale Water (plus)</t>
  </si>
  <si>
    <t>YKYWW7</t>
  </si>
  <si>
    <t>YKYWW8</t>
  </si>
  <si>
    <t>YKYWW9</t>
  </si>
  <si>
    <t>YKYWW10</t>
  </si>
  <si>
    <t>AFWWW1</t>
  </si>
  <si>
    <t>AFWWW2</t>
  </si>
  <si>
    <t>AFWWW3</t>
  </si>
  <si>
    <t>AFWWW4</t>
  </si>
  <si>
    <t>BRLWW1</t>
  </si>
  <si>
    <t>BRLWW2</t>
  </si>
  <si>
    <t>BRLWW3</t>
  </si>
  <si>
    <t>SEWWW1</t>
  </si>
  <si>
    <t>SEWWW2</t>
  </si>
  <si>
    <t>SEWWW3</t>
  </si>
  <si>
    <t>SEWWW4</t>
  </si>
  <si>
    <t>SSCWW1</t>
  </si>
  <si>
    <t>SSCWW2</t>
  </si>
  <si>
    <t>Sewage Collection</t>
  </si>
  <si>
    <t>OSWC1</t>
  </si>
  <si>
    <t>OSWC2</t>
  </si>
  <si>
    <t>OSWC3</t>
  </si>
  <si>
    <t>OSWC4</t>
  </si>
  <si>
    <t>OSWC5</t>
  </si>
  <si>
    <t>TMSSWC1</t>
  </si>
  <si>
    <t>TMSSWC2</t>
  </si>
  <si>
    <t>TMSSWC3</t>
  </si>
  <si>
    <t>UUSWC1</t>
  </si>
  <si>
    <t>UUSWC2</t>
  </si>
  <si>
    <t>Sewage Treatment</t>
  </si>
  <si>
    <t>OSWT1</t>
  </si>
  <si>
    <t>OSWT2</t>
  </si>
  <si>
    <t>OSWT3</t>
  </si>
  <si>
    <t>OSWT4</t>
  </si>
  <si>
    <t>OSWT5</t>
  </si>
  <si>
    <t>OSWT6</t>
  </si>
  <si>
    <t>TMSSWT1</t>
  </si>
  <si>
    <t>TMSSWT2</t>
  </si>
  <si>
    <t>UUSWT1</t>
  </si>
  <si>
    <t>WSXSWT1</t>
  </si>
  <si>
    <t>WSXSWT2</t>
  </si>
  <si>
    <t>WSXSWT3</t>
  </si>
  <si>
    <t>WSXSWT4</t>
  </si>
  <si>
    <t>Network Plus Wastewater</t>
  </si>
  <si>
    <t>ONPWW1</t>
  </si>
  <si>
    <t>ONPWW2</t>
  </si>
  <si>
    <t>ONPWW3</t>
  </si>
  <si>
    <t>ONPWW4</t>
  </si>
  <si>
    <t>ONPWW5</t>
  </si>
  <si>
    <t>ONPWW6</t>
  </si>
  <si>
    <t>ONPWW7</t>
  </si>
  <si>
    <t>ONPWW8</t>
  </si>
  <si>
    <t>ONPWW9</t>
  </si>
  <si>
    <t>ONPWW10</t>
  </si>
  <si>
    <t>ANHNPWW1</t>
  </si>
  <si>
    <t>ANHNPWW2</t>
  </si>
  <si>
    <t>ANHNPWW3</t>
  </si>
  <si>
    <t>ANHNPWW4</t>
  </si>
  <si>
    <t>ANHNPWW5</t>
  </si>
  <si>
    <t>ANHNPWW6</t>
  </si>
  <si>
    <t>ANHNPWW7</t>
  </si>
  <si>
    <t>ANHNPWW8</t>
  </si>
  <si>
    <t>ANHNPWW9</t>
  </si>
  <si>
    <t>ANHNPWW10</t>
  </si>
  <si>
    <t>ANHNPWW11</t>
  </si>
  <si>
    <t>SRNNPWW1</t>
  </si>
  <si>
    <t>SRNNPWW2</t>
  </si>
  <si>
    <t>SVTNPWW1</t>
  </si>
  <si>
    <t>SVTNPWW2</t>
  </si>
  <si>
    <t>SVTNPWW3</t>
  </si>
  <si>
    <t>SVTNPWW4</t>
  </si>
  <si>
    <t>SVTNPWW5</t>
  </si>
  <si>
    <t>SWBNPWW1</t>
  </si>
  <si>
    <t>SWBNPWW2</t>
  </si>
  <si>
    <t>SWBNPWW3</t>
  </si>
  <si>
    <t>SWBNPWW4</t>
  </si>
  <si>
    <t>SWBNPWW5</t>
  </si>
  <si>
    <t>SWBNPWW6</t>
  </si>
  <si>
    <t>SWBNPWW7</t>
  </si>
  <si>
    <t>SWBNPWW8</t>
  </si>
  <si>
    <t>SWBNPWW9</t>
  </si>
  <si>
    <t>SWBNPWW10</t>
  </si>
  <si>
    <t>SWBNPWW11</t>
  </si>
  <si>
    <t>SWBNPWW12</t>
  </si>
  <si>
    <t>TMSNPWW1</t>
  </si>
  <si>
    <t>TMSNPWW2</t>
  </si>
  <si>
    <t>UUNPWW1</t>
  </si>
  <si>
    <t>WSHNPWW1</t>
  </si>
  <si>
    <t>YKYNPWW1</t>
  </si>
  <si>
    <t>YKYNPWW2</t>
  </si>
  <si>
    <t>YKYNPWW3</t>
  </si>
  <si>
    <t>YKYNPWW4</t>
  </si>
  <si>
    <t>YKYNPWW5</t>
  </si>
  <si>
    <t>Bioresources</t>
  </si>
  <si>
    <t>OBR1</t>
  </si>
  <si>
    <t>OBR2</t>
  </si>
  <si>
    <t>ANHBR1</t>
  </si>
  <si>
    <t>ANHBR2</t>
  </si>
  <si>
    <t>ANHBR3</t>
  </si>
  <si>
    <t>ANHBR4</t>
  </si>
  <si>
    <t>ANHBR5</t>
  </si>
  <si>
    <t>ANHBR6</t>
  </si>
  <si>
    <t>SRNBR1</t>
  </si>
  <si>
    <t>SRNBR2</t>
  </si>
  <si>
    <t>SRNBR3</t>
  </si>
  <si>
    <t>SRNBR4</t>
  </si>
  <si>
    <t>SVTBR1</t>
  </si>
  <si>
    <t>SVTBR2</t>
  </si>
  <si>
    <t>SWBBR1</t>
  </si>
  <si>
    <t>SWBBR2</t>
  </si>
  <si>
    <t>SWBBR3</t>
  </si>
  <si>
    <t>SWBBR4</t>
  </si>
  <si>
    <t>SWBBR5</t>
  </si>
  <si>
    <t>SWBBR6</t>
  </si>
  <si>
    <t>SWBBR7</t>
  </si>
  <si>
    <t>SWBBR8</t>
  </si>
  <si>
    <t>SWBBR9</t>
  </si>
  <si>
    <t>UUBR1</t>
  </si>
  <si>
    <t>UUBR2</t>
  </si>
  <si>
    <t>WSHBR1</t>
  </si>
  <si>
    <t>WSXBR1</t>
  </si>
  <si>
    <t>WSXBR2</t>
  </si>
  <si>
    <t>WSXBR3</t>
  </si>
  <si>
    <t>WSXBR4</t>
  </si>
  <si>
    <t>YKYBR1</t>
  </si>
  <si>
    <t>YKYBR2</t>
  </si>
  <si>
    <t>YKYBR3</t>
  </si>
  <si>
    <t>YKYBR4</t>
  </si>
  <si>
    <t>YKYBR5</t>
  </si>
  <si>
    <t>YKYBR6</t>
  </si>
  <si>
    <t>Bioresources Plus</t>
  </si>
  <si>
    <t>OBRP1</t>
  </si>
  <si>
    <t>OBRP2</t>
  </si>
  <si>
    <t>OBRP3</t>
  </si>
  <si>
    <t>OBRP4</t>
  </si>
  <si>
    <t>OBRP5</t>
  </si>
  <si>
    <t>OBRP6</t>
  </si>
  <si>
    <t>OBRP7</t>
  </si>
  <si>
    <t>Wholesale Wastewater</t>
  </si>
  <si>
    <t>OWWW1</t>
  </si>
  <si>
    <t>OWWW2</t>
  </si>
  <si>
    <t>OWWW3</t>
  </si>
  <si>
    <t>OWWW4</t>
  </si>
  <si>
    <t>OWWW5</t>
  </si>
  <si>
    <t>OWWW6</t>
  </si>
  <si>
    <t>OWWW7</t>
  </si>
  <si>
    <t>OWWW8</t>
  </si>
  <si>
    <t>SRNWWW1</t>
  </si>
  <si>
    <t>SRNWWW2</t>
  </si>
  <si>
    <t>SRNWWW3</t>
  </si>
  <si>
    <t>SRNWWW4</t>
  </si>
  <si>
    <t>SVTWWW1</t>
  </si>
  <si>
    <t>SVTWWW2</t>
  </si>
  <si>
    <t>SVTWWW3</t>
  </si>
  <si>
    <t>SVTWWW4</t>
  </si>
  <si>
    <t>SVTWWW5</t>
  </si>
  <si>
    <t>SVTWWW6</t>
  </si>
  <si>
    <t>SVTWWW7</t>
  </si>
  <si>
    <t>SWBWWW1</t>
  </si>
  <si>
    <t>SWBWWW2</t>
  </si>
  <si>
    <t>SWBWWW3</t>
  </si>
  <si>
    <t>SWBWWW4</t>
  </si>
  <si>
    <t>SWBWWW5</t>
  </si>
  <si>
    <t>SWBWWW6</t>
  </si>
  <si>
    <t>SWBWWW7</t>
  </si>
  <si>
    <t>SWBWWW8</t>
  </si>
  <si>
    <t>SWBWWW9</t>
  </si>
  <si>
    <t>SWBWWW10</t>
  </si>
  <si>
    <t>SWBWWW11</t>
  </si>
  <si>
    <t>SWBWWW12</t>
  </si>
  <si>
    <t>UUWWW1</t>
  </si>
  <si>
    <t>WSHWWW1</t>
  </si>
  <si>
    <t>YKYWWW1</t>
  </si>
  <si>
    <t>YKYWWW2</t>
  </si>
  <si>
    <t>YKYWWW3</t>
  </si>
  <si>
    <t>YKYWWW4</t>
  </si>
  <si>
    <t>OE1</t>
  </si>
  <si>
    <t>OE2</t>
  </si>
  <si>
    <t>OE3</t>
  </si>
  <si>
    <t>OE4</t>
  </si>
  <si>
    <t>OE5</t>
  </si>
  <si>
    <t>OE6</t>
  </si>
  <si>
    <t>OE7</t>
  </si>
  <si>
    <t>OE8</t>
  </si>
  <si>
    <t>OE9</t>
  </si>
  <si>
    <t>OE10</t>
  </si>
  <si>
    <t>OE11</t>
  </si>
  <si>
    <t>OE12</t>
  </si>
  <si>
    <t>ORTC1</t>
  </si>
  <si>
    <t>ORTC2</t>
  </si>
  <si>
    <t>ORTC3</t>
  </si>
  <si>
    <t>ORTC4</t>
  </si>
  <si>
    <t>ANHRTC1</t>
  </si>
  <si>
    <t>UURTC1</t>
  </si>
  <si>
    <t>UURTC2</t>
  </si>
  <si>
    <t>SVTRTC1</t>
  </si>
  <si>
    <t>WSHRTC1</t>
  </si>
  <si>
    <t>WSHRTC2</t>
  </si>
  <si>
    <t>WSHRTC3</t>
  </si>
  <si>
    <t>WSHRTC4</t>
  </si>
  <si>
    <t>YKYRTC2</t>
  </si>
  <si>
    <t>YKYRTC3</t>
  </si>
  <si>
    <t>WSXRTC1 (joint with BRL)</t>
  </si>
  <si>
    <t>WSXRTC2 (joint with BRL)</t>
  </si>
  <si>
    <t>WSXRTC3 (joint with BRL)</t>
  </si>
  <si>
    <t>WSXRTC4 (joint with BRL)</t>
  </si>
  <si>
    <t>WSXRTC5 (joint with BRL)</t>
  </si>
  <si>
    <t>WSXRTC6 (joint with BRL)</t>
  </si>
  <si>
    <t>WSXRTC7 (joint with BRL)</t>
  </si>
  <si>
    <t>WSXRTC8 (joint with BRL)</t>
  </si>
  <si>
    <t>SSCRTC2</t>
  </si>
  <si>
    <t>YKYWWW5</t>
  </si>
  <si>
    <t>YKYWWW6</t>
  </si>
  <si>
    <t>YKYWWW7</t>
  </si>
  <si>
    <t>YKYWWW8</t>
  </si>
  <si>
    <t>Wholesale Wastewater (plus)</t>
  </si>
  <si>
    <t>SEWWW5</t>
  </si>
  <si>
    <t>SEWWW6</t>
  </si>
  <si>
    <t>SEWWW7</t>
  </si>
  <si>
    <t>SEWWW8</t>
  </si>
  <si>
    <t>ORDC1</t>
  </si>
  <si>
    <t>ORDC2</t>
  </si>
  <si>
    <t>ORDC3</t>
  </si>
  <si>
    <t>ORDC4</t>
  </si>
  <si>
    <t>ORDC5</t>
  </si>
  <si>
    <t>ORDC6</t>
  </si>
  <si>
    <t>ANHRDC1</t>
  </si>
  <si>
    <t>SVTRDC1</t>
  </si>
  <si>
    <t>SWBRDC2</t>
  </si>
  <si>
    <t>TMSRDC1</t>
  </si>
  <si>
    <t>TMSRDC2</t>
  </si>
  <si>
    <t>TMSRDC3</t>
  </si>
  <si>
    <t>TMSRDC4</t>
  </si>
  <si>
    <t>TMSRDC5</t>
  </si>
  <si>
    <t>TMSRDC6</t>
  </si>
  <si>
    <t>TMSRDC7</t>
  </si>
  <si>
    <t>YKYRDC2</t>
  </si>
  <si>
    <t>YKYRDC3</t>
  </si>
  <si>
    <t>WSXRDC1 (joint with BRL)</t>
  </si>
  <si>
    <t>WSXRDC2 (joint with BRL)</t>
  </si>
  <si>
    <t>WSXRDC3 (joint with BRL)</t>
  </si>
  <si>
    <t>WSXRDC4 (joint with BRL)</t>
  </si>
  <si>
    <t>OROC1</t>
  </si>
  <si>
    <t>OROC2</t>
  </si>
  <si>
    <t>OROC3</t>
  </si>
  <si>
    <t>OROC4</t>
  </si>
  <si>
    <t>ANHROC1</t>
  </si>
  <si>
    <t>ANHROC2</t>
  </si>
  <si>
    <t>UUROC1</t>
  </si>
  <si>
    <t>UUROC2</t>
  </si>
  <si>
    <t>WSXROC1 (joint with BRL)</t>
  </si>
  <si>
    <t>WSXROC4 (joint with BRL)</t>
  </si>
  <si>
    <t>WSXROC2 (joint with BRL)</t>
  </si>
  <si>
    <t>WSXROC3 (joint with BRL)</t>
  </si>
  <si>
    <t>WSXWRP1</t>
  </si>
  <si>
    <t>WSXWRP2</t>
  </si>
  <si>
    <t>WSXWRP3</t>
  </si>
  <si>
    <t>WSXWRP4</t>
  </si>
  <si>
    <t>YKYSSCWR2</t>
  </si>
  <si>
    <t>OBR3</t>
  </si>
  <si>
    <t>WSXSWC1</t>
  </si>
  <si>
    <t>WSXSWC2</t>
  </si>
  <si>
    <t>UURDC1</t>
  </si>
  <si>
    <t>UURDC2</t>
  </si>
  <si>
    <t>Totex less bad debt</t>
  </si>
  <si>
    <t>SVTROC1</t>
  </si>
  <si>
    <t>Retail Total Expenditure</t>
  </si>
  <si>
    <t>YKYSSCRTC1</t>
  </si>
  <si>
    <t>Enhancement - lead</t>
  </si>
  <si>
    <t>Enhancement - first time sewerage</t>
  </si>
  <si>
    <t>Enhancement - sewage growth</t>
  </si>
  <si>
    <t>YKYSSCSWBROC1</t>
  </si>
  <si>
    <t>SSCSWBROC2</t>
  </si>
  <si>
    <t>SWBROC4</t>
  </si>
  <si>
    <t>YKYSSCSWBRDC1</t>
  </si>
  <si>
    <r>
      <t>Wholesale Water</t>
    </r>
    <r>
      <rPr>
        <b/>
        <sz val="10"/>
        <color theme="1"/>
        <rFont val="Arial"/>
        <family val="2"/>
      </rPr>
      <t xml:space="preserve"> </t>
    </r>
  </si>
  <si>
    <t xml:space="preserve">Retail Bad Debt </t>
  </si>
  <si>
    <t>Treated Water Distribution</t>
  </si>
  <si>
    <t>YKYSSCSWBRDC1 (same model as line 16)</t>
  </si>
  <si>
    <t>SEWRDC1</t>
  </si>
  <si>
    <t>SEWRDC2</t>
  </si>
  <si>
    <t>YKYROC3</t>
  </si>
  <si>
    <t>SEWRTC1</t>
  </si>
  <si>
    <t>SEWRTC2</t>
  </si>
  <si>
    <t>YKYSSCRTC1 (same model as line 63)</t>
  </si>
  <si>
    <t xml:space="preserve">Enhancement - new developments &amp; new connections </t>
  </si>
  <si>
    <t>Water models</t>
  </si>
  <si>
    <t>Wastewater models</t>
  </si>
  <si>
    <t>Residential retail models</t>
  </si>
  <si>
    <t>Enhancement models</t>
  </si>
  <si>
    <r>
      <t xml:space="preserve"> Model ID</t>
    </r>
    <r>
      <rPr>
        <sz val="11"/>
        <color theme="1"/>
        <rFont val="Arial"/>
        <family val="2"/>
      </rPr>
      <t>  </t>
    </r>
  </si>
  <si>
    <t>RAG</t>
  </si>
  <si>
    <t>Green</t>
  </si>
  <si>
    <t>Amber</t>
  </si>
  <si>
    <t>Red</t>
  </si>
  <si>
    <t>green</t>
  </si>
  <si>
    <t>amber</t>
  </si>
  <si>
    <t>red</t>
  </si>
  <si>
    <t>We have rated this model as amber based on the inclusion of a variable relating to defaults (Council tax default rate %). We are of the opinion that there are stronger variables that measure the underlying characteristics of a companies customer base.</t>
  </si>
  <si>
    <t>We have rated this model as amber due to the inclusion of a metering variable, it is not clear why the presence of a meter would increase or decrease bad debt costs.</t>
  </si>
  <si>
    <t>This modelled has been rated as amber due to the inclusion of a density measure. It would seem that this is aiming to capture the cost of metering where there is a direct metering variable included in the model already.</t>
  </si>
  <si>
    <t>We have rated these models as amber due to the inclusion of the variable relating to 'peak traffic speed'. This is likely to be a very company specific issue and as such would question its representation in an industry modelling exercise.</t>
  </si>
  <si>
    <t>We have rated the second model as red due to the inclusion of the variable relating to 'peak traffic speed'. This is likely to be a very company specific issue and as such would question its representation in an industry modelling exercise.
The other models have been rated as amber due to not all models including a variable for metered customers.</t>
  </si>
  <si>
    <t>Overall, we have rated these models green or amber.  They all attempt to capture the key drivers of bad debt costs and have sensible coefficients and signs.</t>
  </si>
  <si>
    <t>Overall, we have rated these models green or amber.  They all attempt to capture the key drivers of bad debt costs and have sensible coefficients and signs.
We have rated one model as amber based on the inclusion of a variable relating to property repossessions(%). We are of the opinion that there are stronger variables that measure the underlying characteristics of a companies customer base.</t>
  </si>
  <si>
    <t>We have rated the first of these models amber as the model does not include a measure to capture the effects of metering on costs.</t>
  </si>
  <si>
    <t>We have rated this model as amber based on the inclusion of two deprivation variables i.e. Bill to income ratio and equifax credit risk (XPCF2). It would be beneficial to test in separate models to test the impact individually.</t>
  </si>
  <si>
    <t>We have rated the first of these models amber as we feel it could benefit from the inclusion of variables that capture further cost drivers such as transiency or property type.</t>
  </si>
  <si>
    <t xml:space="preserve">We have rated the first of these models amber as we feel it could benefit from the inclusion of variables that capture further cost drivers such as transiency or property type. </t>
  </si>
  <si>
    <t>- Overall, all of the water resources models are rated either red or amber, suggesting that benchmarking at this level of cost aggregation is challenging and may not yield results that are suitable for efficiency benchmarking.
- Ofwat's models are, compared to some others, very parsimonious and straightforward to interpret with a sensible size and sign on the scale variable.  However, there is a clear risk of omitted variable bias, even though this has not been detected by the RESET test.  
- It is odd (but not unusual) that average pumping head, which is expected to be an important cost driver, is not statistically significant.  Again, this could be an artefact of omitted variable bias and/or general challenges in finding adequate models at this level of cost aggregation.
- The models submitted by Anglian Water are harder to interpret than the others because several scale variables are included, which may need to be considered jointly to evaluate the extent to which an increase in scale gives rise to an increase in cost.  Further analysis of these models would be required to understand their properties.
- The models submitted by Southern Water and ourselves are mostly the same.   They constrain the elasticity of cost with respect to properties to be equal to 1, though Ofwat's models suggest that this constraint may be valid and the inclusion of other scale variables go some way to mitigate the risk of functional misspecification.  It is sensible to include controls for the water sources and they have sensible signs.</t>
  </si>
  <si>
    <t>-Overall, all of the water treatment models are rated red, suggesting that benchmarking at this level of cost aggregation is challenging and may not yield results that are suitable for efficiency benchmarking.
'The models contain relevant cost drivers and the coefficients have the expected signs.  The coefficient on weighted average density  appears to be less stable and, in fact, in model OWT9 it is insignificant.  The comparison to model OWT7 suggests that this is connected to the inclusion / exclusion of percentage of DI coming from boreholes, and this may benefit from further investigation.</t>
  </si>
  <si>
    <t>-Overall, all of the water resources plus models are rated red or amber, suggesting that benchmarking at this level of cost aggregation is challenging and may not yield results that are suitable for efficiency benchmarking.
-Models OWRP1 and OWRP2 are rated amber rather than red, and may be better suited to modification for efficiency benchmarking purposes.  However, the scale variable in OWRP2 is quite a lot lower than 1 and this is surprising.  It is likely to be collinear with the number of sources variable, as indicated by the (higher) VIF figure and the fact that the sum of the coefficients is close to 1.
'We note that the coefficients on the cost drivers in the unit version of the Wessex models (WRP3 WRP4) are similar to the non-unit versions (WRP1 WRP2), and this is probably due to the fact that the coefficient on the scale variable is close to 1.  Notwithstanding this, it would be important to check the effect of this choice on the resultant cost baselines, since small changes in the coefficient estimates can give rise to large changes in the predictions.</t>
  </si>
  <si>
    <t>-Compared to the resources models, more of the treated water distribution are rated amber rather than red, and some of the Ofwat models are rated green.
'Ofwat's models OTWD 3, 4, 5 and 6 appear to perform best against our RAG criteria.  We note that the difference between these models and the others are that they include (a) the % of mains length post 1981 and (b) a measure of density.   Though these models fail the RESET test, they do: (a) include two additional relevant cost drivers; (b) the two additional cost drivers have a sensible sign and (c) they are statistically significant.  On balance, these models appear better suited for efficiency benchmarking than the other Ofwat models and those submitted by companies.
'Models OTWD 7 and 8 include the weighted density variable and appear to perform less well against our criteria than their counterpart models 5 and 6, suggesting it will be important to consider carefully the choice of density variable.
'We note that the models submitted by Thames Water show network age to be statistically insignificant, which is surprising and could be caused by its use of a more flexible functional form, which uses up several degrees of freedom.  Wessex has excluded network age altogether, which may result in omitted variable bias.</t>
  </si>
  <si>
    <t>- Overall, albeit with some exceptions, the network plus models tend to attract amber or green ratings, suggesting that benchmarking at this level of cost aggregation may be more reliable than benchmarking at lower levels of cost aggregation.
'Several of Ofwat's models receive green ratings.  Of those that do not (ONPW 1, 3 and 6), two omit % of mains length laid or refurbished after 1981, suggesting that this may be an important cost driver to include.
'We note that several of the company's models include a (relatively) large number of explanatory variables, including those submitted by Anglian, Severn Trent, and Thames Water.  Often, these allow for more flexible functional forms and in doing so may reduce the risk of bias, but may carry the risk of overfitting, multicollinearity problems and difficulties in interpretation.
'Sometimes the models include time trends and time dummies, albeit they are not always statistically significant.  Of course, care will be needed in using such models to forecast baselines, including the interaction with assumptions associated with productivity / frontier shift and inflation.
'We note that several of South West Water's models receive a red rating.  For some of the models, one explanation is that South West has attempted to model enhancement expenditure, both growth and quality enhancement, and so the models are not being compared on a like-for-like basis with those developed by Ofwat and other companies.  It may also be an early indication that benchmarking enhancement expenditure is challenging, as seen at PR14.</t>
  </si>
  <si>
    <t>- Overall, the wholesale water models tend to attract the most green ratings, suggesting that benchmarking at this level of cost aggregation may be more reliable than benchmarking at lower levels of cost aggregation.
'8 out of 12 of Ofwat's models receive a green rating.  Of those that do not, we note that:
  - two of them (OWW 4 and 5) exclude average pumping head, suggesting that this cost driver should be included; and
  - two of them (OWW 10 and 12) use the weighted density variable instead of the density variable, again suggesting the need to consider carefully the choice of density variable.
Again, we note that several of South West Water's models receive a red rating.  For some of the models, one explanation is that South West has attempted to model enhancement expenditure, both growth and quality enhancement, and so the models are not being compared on a like-for-like basis with those developed by Ofwat and other companies.  It may also be an early indication that benchmarking enhancement expenditure is challenging, as seen at PR14.</t>
  </si>
  <si>
    <t xml:space="preserve">- Several of the bioresources, models receive an amber or green rating.
- The exceptions are those submitted by South West Water and Wessex.  
- The South West Water models receiving a red rating are those that include enhancement expenditure (quality and growth) and so they they are not like-for-like with the other botex models.  The models submitted by Wessex water have one or two cost drivers and do not include either transportation related cost drivers and/or complexity cost drivers, suggesting that one or both of these controls are important to include. </t>
  </si>
  <si>
    <t>- Several of the bioresources, models receive an amber or green rating.
'We note that all of Ofwat's models receive a green rating, with the exception of OSWT2.  This model (like OSWT1) does not include a the cost driver '% of biological load…below 1mg' and this could explain why.
'The models submitted by Wessex Water also receive amber ratings.  We note that in models WSXSWT1 and WSXSWT2, only the scale variable is statistically significant at around 0.7 to 0.8, which is much lower than 1 indicating that: (a) the unit cost models (WSXSWT3 and WSXSWT4), which constrain the elasticity of cost with respect to load to be equal to 1 may not be valid; and (b) the value of 0.7 to 0.8 implies strong economies of scale, which is different to the results of several of the models produced by Ofwat and companies.  The reason for this could be that Wessex has smoothed the dependent variable, and suggests the decision to smooth or not requires careful consideration.</t>
  </si>
  <si>
    <t>All of Ofwat's bioresources plus receive a green rating.
'We note that, models OBRP 7 and 8 appear to perform less well overall.  The scale coefficients are around 0.7 and 0.8, which implies strong economies of scale, and is much lower than the other models and the disaggregated models.  It appears that the cause could be the exclusion of statistically significant variables such as complexity type, relating to the treatment bands and consents.</t>
  </si>
  <si>
    <t>- Several of the sewage collection models receive an amber or green rating.
- The models submitted by United Utilities and Wessex Water receive amber ratings, and so perform less well against our criteria relative to other models.
-In relation to United Utilities models, there is some evidence to suggest that the amber rating could be caused by a combination of: (a) the inclusion of selected enhancement expenditure, which may be more challenging to model; (b) a possible multicollinearity issue, as indicated by VIF; and (c) the exclusion of a pumping station density variable.  Moreover, we note that the coefficient on total sewer length variable is very low compared to the coefficients on the scale variables in other models. Again, perhaps this is an indication of collinearity with '% of population living in urban areas'.
-In relation to the Wessex Water models, we note that the dependent variable is smoothed, which could explain why the scale coefficient is lower than in other models.  Again, this suggests that the decision to smooth or not requires careful consideration.</t>
  </si>
  <si>
    <t>- Most of the network plus models receive a green rating, suggesting that benchmarking at this level of cost aggregation may be more reliable than benchmarking at lower levels of aggregation.
- One exception is ONPWW7, which receives an amber rating.  It appears that this could be caused by the exclusion of either a properties or network length variable (either directly or via a density variable).
- Another exception is South West Water's models SWBNPWW 10, 11 and 12.  As noted above, this is most likely caused by the fact these are totex rather than botex models.
- We note that several models submitted by companies have a large number of explanatory variables.  This is likely to reduce the risk of omitted variable bias.  However, in some cases, there appears to be a high risk of multicollinearity, as indicated by high VIF scores . Some of the models submitted by Anglian Water and Severn Trent have this feature.  This does not mean that the model is wrong, but indicates that it is important to check how sensitive the results are to small changes in the dataset.</t>
  </si>
  <si>
    <t>- Most of the network plus models receive a green rating, suggesting that benchmarking at this level of cost aggregation may be more reliable than benchmarking at lower levels of aggregation.
- The exception is South West Water's models SWBNPWW 10, 11 and 12.  As noted above, this is most likely caused by the fact these are totex rather than botex models.
- Notwithstanding this, some models submitted by companies contain surprising results, which may warrant further investigation.  For example, some imply strong economies of scale with a coefficients less than 0.7, such as the models submitted by Severn Trent.  Others, such as those produced by South West Water, indicate a possible risk of multicollinearity.  Again, this is not necessarily problematic, but may warrant further investigation and sensitivity testing.</t>
  </si>
  <si>
    <t>Overall, we have rated these models green or amber.  They all attempt to capture the key drivers of bad debt costs and have sensible coefficients and signs.
The reason we have rated models 1 and 3 as amber is that we are concerned that the variable 'HHs with default' is partly in management control, whereas other measures, may better reflect the (uncontrollable) characteristics of the population and therefore are better suited to efficiency benchmarking.  We also note that the models exclude a measure of population transience, which may be an important cost driver for some companies.</t>
  </si>
  <si>
    <t>We have rated this model as amber based on the variable used to capture customer numbers. It would, on the face of it, seem that more direct measures are available.</t>
  </si>
  <si>
    <t>Overall, we have rated these models green or amber.  They all attempt to capture the key drivers of bad debt costs and have sensible coefficients and signs.
Amber models have been rated as such due to the use of international migration. This is likely to be a driver of cost which differs significantly from company to company and as such would question whether it is appropriate to assess costs for the industry as a whole.</t>
  </si>
  <si>
    <t>Overall, we have rated these models as amber.  
- The models contain relevant cost drivers with sensible signs.
- However, some are excluded from models,such as meter penetration, which may be problematic.
- The models contain statistically significant  year dummies, suggesting other omitted variables and/or problems with the underlying data.  This warrants further investigation.
- There are several other approaches to modelling economies of scale and scope that may be worth investigating.
- We do not agree that a low fit implies that the average cost to serve is a sensible approach.</t>
  </si>
  <si>
    <t>We have rated these models as red due to the inclusion of SIM. Whilst we understand the desire to include a service measure within the model, SIM is inherently impacted by wholesale service provision. As such we do not feel it appropriate in a retail cost model.</t>
  </si>
  <si>
    <t>We have rated the first of these models amber as we feel it could benefit from the inclusion of variables that capture further cost drivers such as transiency or property type.
The second model is rated as red as the above comment still applies, however the variable for metering is also not included in this model.</t>
  </si>
  <si>
    <t>We do not believe that the use of pre-payments is an appropriate cost driver for retail costs.</t>
  </si>
  <si>
    <t>We have rated ORTC1 and ORTC2 as red because they both exclude a key cost driver of bad debt, i.e. socio-economic characteristics.  ORTC3 and ORTC4 include the 'HHs with default' measure, which as noted in relation to the bad debt models, we have some concerns with.  Our comments relating to the totex less bad debt models also apply here.</t>
  </si>
  <si>
    <t>We have rated this model as amber due to the inclusion of the variable relating to billing complaints. This would seem to be in the control of management and also potentially creating a perverse incentive such that the higher the number of billing complaints the higher the cost allowance.</t>
  </si>
  <si>
    <t>We have rated the first of these models amber as we feel it could benefit from the inclusion of variables that capture further cost drivers such as transiency or property type.
Additionally, the models contain statistically significant year dummies, suggesting other omitted variables and/or problems with the underlying data.  This warrants further investigation.</t>
  </si>
  <si>
    <t>All of the enhancement models receive a red rating against our criteria.
Of course, we recognise (a) these models are still in development and (b) by its nature, it is challenging to benchmark enhancement expenditure.  At face value, these results suggest that it will be important to: (a) use other evidence - potentially including the results of the other benchmarking models - to take a view on a company's relative efficiency and (b) to check how sensitive the implied baselines are to different benchmarks.
We note that the parameter estimates have the correct sign.  The coefficients on the scale variables are of a sensible order of magnitude (around 1) in the logarithmic models.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</si>
</sst>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Arial"/>
      <family val="2"/>
    </font>
    <font>
      <sz val="9"/>
      <color theme="1"/>
      <name val="Arial"/>
      <family val="2"/>
    </font>
    <font>
      <sz val="10"/>
      <color theme="1"/>
      <name val="Arial"/>
      <family val="2"/>
    </font>
    <font>
      <b/>
      <sz val="10"/>
      <color theme="1"/>
      <name val="Arial"/>
      <family val="2"/>
    </font>
    <font>
      <b/>
      <sz val="11"/>
      <color theme="1"/>
      <name val="Arial"/>
      <family val="2"/>
    </font>
    <font>
      <b/>
      <sz val="24"/>
      <color theme="1"/>
      <name val="Arial"/>
      <family val="2"/>
    </font>
    <font>
      <sz val="11"/>
      <color theme="1"/>
      <name val="Calibri"/>
      <family val="2"/>
    </font>
    <font>
      <b/>
      <sz val="11"/>
      <color rgb="FF3399FF"/>
      <name val="Calibri"/>
      <family val="2"/>
    </font>
    <font>
      <sz val="10"/>
      <color rgb="FFFF0000"/>
      <name val="Arial"/>
      <family val="2"/>
    </font>
  </fonts>
  <fills count="14">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
      <patternFill patternType="solid">
        <fgColor theme="6"/>
        <bgColor indexed="64"/>
      </patternFill>
    </fill>
    <fill>
      <patternFill patternType="solid">
        <fgColor rgb="FF00B05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7" fillId="9" borderId="0">
      <alignment horizontal="center" vertical="center"/>
    </xf>
  </cellStyleXfs>
  <cellXfs count="61">
    <xf numFmtId="0" fontId="0" fillId="0" borderId="0" xfId="0"/>
    <xf numFmtId="0" fontId="1" fillId="6" borderId="0" xfId="0" applyFont="1" applyFill="1"/>
    <xf numFmtId="0" fontId="2" fillId="4" borderId="1" xfId="0" applyFont="1" applyFill="1" applyBorder="1" applyAlignment="1">
      <alignment vertical="center" wrapText="1"/>
    </xf>
    <xf numFmtId="0" fontId="2" fillId="3" borderId="1" xfId="0" applyFont="1" applyFill="1" applyBorder="1" applyAlignment="1">
      <alignment vertical="center" wrapText="1"/>
    </xf>
    <xf numFmtId="0" fontId="2" fillId="0" borderId="0" xfId="0" applyFont="1"/>
    <xf numFmtId="0" fontId="2" fillId="0" borderId="0" xfId="0" applyFont="1" applyAlignment="1">
      <alignment wrapText="1"/>
    </xf>
    <xf numFmtId="0" fontId="2" fillId="0" borderId="1" xfId="0" applyFont="1" applyBorder="1"/>
    <xf numFmtId="0" fontId="2" fillId="0" borderId="1" xfId="0" applyFont="1" applyBorder="1" applyAlignment="1">
      <alignment wrapText="1"/>
    </xf>
    <xf numFmtId="0" fontId="2" fillId="3" borderId="1" xfId="0" applyFont="1" applyFill="1" applyBorder="1"/>
    <xf numFmtId="0" fontId="2" fillId="0" borderId="1" xfId="0" applyFont="1" applyBorder="1" applyAlignment="1">
      <alignment vertical="center" wrapText="1"/>
    </xf>
    <xf numFmtId="0" fontId="3" fillId="0" borderId="2" xfId="0" applyFont="1" applyFill="1" applyBorder="1" applyAlignment="1">
      <alignment horizontal="center" vertical="center" wrapText="1"/>
    </xf>
    <xf numFmtId="0" fontId="2" fillId="0" borderId="0" xfId="0" applyFont="1" applyFill="1"/>
    <xf numFmtId="0" fontId="2" fillId="0" borderId="1" xfId="0" applyFont="1" applyFill="1" applyBorder="1"/>
    <xf numFmtId="0" fontId="2" fillId="5" borderId="1" xfId="0" applyFont="1" applyFill="1" applyBorder="1"/>
    <xf numFmtId="0" fontId="2" fillId="0" borderId="0" xfId="0" applyFont="1" applyAlignment="1">
      <alignment horizontal="left"/>
    </xf>
    <xf numFmtId="0" fontId="2" fillId="0" borderId="1" xfId="0" applyFont="1" applyFill="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horizontal="left" vertical="center" wrapText="1"/>
    </xf>
    <xf numFmtId="0" fontId="2" fillId="7" borderId="1" xfId="0" applyFont="1" applyFill="1" applyBorder="1"/>
    <xf numFmtId="0" fontId="2" fillId="7" borderId="1" xfId="0" applyFont="1" applyFill="1" applyBorder="1" applyAlignment="1">
      <alignment vertical="center" wrapText="1"/>
    </xf>
    <xf numFmtId="0" fontId="3" fillId="8" borderId="2" xfId="0" applyFont="1" applyFill="1" applyBorder="1" applyAlignment="1">
      <alignment horizontal="center" vertical="center" wrapText="1"/>
    </xf>
    <xf numFmtId="0" fontId="5" fillId="7" borderId="3" xfId="0" applyFont="1" applyFill="1" applyBorder="1" applyAlignment="1">
      <alignment horizontal="centerContinuous"/>
    </xf>
    <xf numFmtId="0" fontId="2" fillId="7" borderId="4" xfId="0" applyFont="1" applyFill="1" applyBorder="1" applyAlignment="1">
      <alignment horizontal="centerContinuous"/>
    </xf>
    <xf numFmtId="0" fontId="2" fillId="7" borderId="5" xfId="0" applyFont="1" applyFill="1" applyBorder="1" applyAlignment="1">
      <alignment horizontal="centerContinuous"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0" borderId="0" xfId="0" applyFont="1" applyFill="1" applyAlignment="1">
      <alignment wrapText="1"/>
    </xf>
    <xf numFmtId="0" fontId="2" fillId="11" borderId="1" xfId="0" applyFont="1" applyFill="1" applyBorder="1"/>
    <xf numFmtId="0" fontId="2" fillId="0" borderId="0" xfId="0" applyFont="1" applyAlignment="1">
      <alignment horizontal="left" wrapText="1"/>
    </xf>
    <xf numFmtId="0" fontId="3" fillId="12" borderId="2" xfId="0" applyFont="1" applyFill="1" applyBorder="1" applyAlignment="1">
      <alignment horizontal="center" vertical="center" wrapText="1"/>
    </xf>
    <xf numFmtId="0" fontId="2" fillId="11" borderId="1" xfId="0" applyFont="1" applyFill="1" applyBorder="1" applyAlignment="1">
      <alignment vertical="center" wrapText="1"/>
    </xf>
    <xf numFmtId="0" fontId="2" fillId="10" borderId="1" xfId="0" applyFont="1" applyFill="1" applyBorder="1" applyAlignment="1">
      <alignment vertical="center" wrapText="1"/>
    </xf>
    <xf numFmtId="0" fontId="8" fillId="11" borderId="1" xfId="0" applyFont="1" applyFill="1" applyBorder="1" applyAlignment="1">
      <alignment vertical="center" wrapText="1"/>
    </xf>
    <xf numFmtId="0" fontId="2" fillId="0" borderId="1" xfId="0" applyFont="1" applyBorder="1" applyAlignment="1">
      <alignment horizontal="left" wrapText="1"/>
    </xf>
    <xf numFmtId="0" fontId="3" fillId="0" borderId="1"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13" borderId="1" xfId="0" applyFont="1" applyFill="1" applyBorder="1" applyAlignment="1">
      <alignment vertical="center" wrapText="1"/>
    </xf>
    <xf numFmtId="0" fontId="2" fillId="0" borderId="1" xfId="0" applyFont="1" applyFill="1" applyBorder="1" applyAlignment="1">
      <alignment vertical="center" wrapText="1"/>
    </xf>
    <xf numFmtId="0" fontId="2"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2" fillId="13"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11" borderId="1" xfId="0" applyFont="1" applyFill="1" applyBorder="1" applyAlignment="1">
      <alignment horizontal="left" vertical="top" wrapText="1"/>
    </xf>
    <xf numFmtId="0" fontId="2" fillId="0" borderId="1" xfId="0" applyFont="1" applyBorder="1" applyAlignment="1">
      <alignment vertical="top" wrapText="1"/>
    </xf>
    <xf numFmtId="0" fontId="2" fillId="0" borderId="2" xfId="0" quotePrefix="1"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2" xfId="0" quotePrefix="1"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 xfId="0" quotePrefix="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cellXfs>
  <cellStyles count="3">
    <cellStyle name="Assumptions" xfId="2"/>
    <cellStyle name="Normal" xfId="0" builtinId="0"/>
    <cellStyle name="Normal 2" xfId="1"/>
  </cellStyles>
  <dxfs count="9">
    <dxf>
      <fill>
        <patternFill>
          <bgColor rgb="FF00B050"/>
        </patternFill>
      </fill>
    </dxf>
    <dxf>
      <fill>
        <patternFill>
          <bgColor theme="6"/>
        </patternFill>
      </fill>
    </dxf>
    <dxf>
      <fill>
        <patternFill>
          <bgColor rgb="FFFF0000"/>
        </patternFill>
      </fill>
    </dxf>
    <dxf>
      <fill>
        <patternFill>
          <bgColor rgb="FF00B050"/>
        </patternFill>
      </fill>
    </dxf>
    <dxf>
      <fill>
        <patternFill>
          <bgColor theme="6"/>
        </patternFill>
      </fill>
    </dxf>
    <dxf>
      <fill>
        <patternFill>
          <bgColor rgb="FFFF0000"/>
        </patternFill>
      </fill>
    </dxf>
    <dxf>
      <fill>
        <patternFill>
          <bgColor rgb="FF00B050"/>
        </patternFill>
      </fill>
    </dxf>
    <dxf>
      <fill>
        <patternFill>
          <bgColor theme="6"/>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76200</xdr:rowOff>
    </xdr:from>
    <xdr:to>
      <xdr:col>11</xdr:col>
      <xdr:colOff>15240</xdr:colOff>
      <xdr:row>19</xdr:row>
      <xdr:rowOff>45720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98120" y="220980"/>
          <a:ext cx="6576060" cy="2575560"/>
        </a:xfrm>
        <a:prstGeom prst="rect">
          <a:avLst/>
        </a:prstGeom>
        <a:solidFill>
          <a:schemeClr val="bg2">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solidFill>
              <a:effectLst/>
              <a:latin typeface="+mn-lt"/>
              <a:ea typeface="+mn-ea"/>
              <a:cs typeface="+mn-cs"/>
            </a:rPr>
            <a:t>Response Sheet for Ofwat's PR19 cost</a:t>
          </a:r>
          <a:r>
            <a:rPr lang="en-GB" sz="1200" b="1" baseline="0">
              <a:solidFill>
                <a:schemeClr val="tx2"/>
              </a:solidFill>
              <a:effectLst/>
              <a:latin typeface="+mn-lt"/>
              <a:ea typeface="+mn-ea"/>
              <a:cs typeface="+mn-cs"/>
            </a:rPr>
            <a:t> </a:t>
          </a:r>
          <a:r>
            <a:rPr lang="en-GB" sz="1200" b="1">
              <a:solidFill>
                <a:schemeClr val="tx2"/>
              </a:solidFill>
              <a:effectLst/>
              <a:latin typeface="+mn-lt"/>
              <a:ea typeface="+mn-ea"/>
              <a:cs typeface="+mn-cs"/>
            </a:rPr>
            <a:t>modelling consultation</a:t>
          </a:r>
          <a:r>
            <a:rPr lang="en-GB" sz="1100">
              <a:solidFill>
                <a:schemeClr val="tx2"/>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Company &amp; contact name:  </a:t>
          </a:r>
          <a:r>
            <a:rPr lang="en-GB" sz="1100">
              <a:solidFill>
                <a:schemeClr val="dk1"/>
              </a:solidFill>
              <a:effectLst/>
              <a:latin typeface="+mn-lt"/>
              <a:ea typeface="+mn-ea"/>
              <a:cs typeface="+mn-cs"/>
            </a:rPr>
            <a:t>Yorkshire Water, David Darley</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Guide to </a:t>
          </a:r>
          <a:r>
            <a:rPr lang="en-GB" sz="1100" b="1">
              <a:solidFill>
                <a:srgbClr val="C00000"/>
              </a:solidFill>
              <a:effectLst/>
              <a:latin typeface="+mn-lt"/>
              <a:ea typeface="+mn-ea"/>
              <a:cs typeface="+mn-cs"/>
            </a:rPr>
            <a:t>R</a:t>
          </a:r>
          <a:r>
            <a:rPr lang="en-GB" sz="1100" b="1">
              <a:solidFill>
                <a:schemeClr val="accent3"/>
              </a:solidFill>
              <a:effectLst/>
              <a:latin typeface="+mn-lt"/>
              <a:ea typeface="+mn-ea"/>
              <a:cs typeface="+mn-cs"/>
            </a:rPr>
            <a:t>A</a:t>
          </a:r>
          <a:r>
            <a:rPr lang="en-GB" sz="1100" b="1">
              <a:solidFill>
                <a:schemeClr val="accent4"/>
              </a:solidFill>
              <a:effectLst/>
              <a:latin typeface="+mn-lt"/>
              <a:ea typeface="+mn-ea"/>
              <a:cs typeface="+mn-cs"/>
            </a:rPr>
            <a:t>G</a:t>
          </a:r>
          <a:r>
            <a:rPr lang="en-GB" sz="1100" b="1">
              <a:solidFill>
                <a:schemeClr val="dk1"/>
              </a:solidFill>
              <a:effectLst/>
              <a:latin typeface="+mn-lt"/>
              <a:ea typeface="+mn-ea"/>
              <a:cs typeface="+mn-cs"/>
            </a:rPr>
            <a:t> status:</a:t>
          </a:r>
        </a:p>
        <a:p>
          <a:pPr lvl="0"/>
          <a:r>
            <a:rPr lang="en-GB" sz="1100" b="1">
              <a:solidFill>
                <a:srgbClr val="C00000"/>
              </a:solidFill>
              <a:effectLst/>
              <a:latin typeface="+mn-lt"/>
              <a:ea typeface="+mn-ea"/>
              <a:cs typeface="+mn-cs"/>
            </a:rPr>
            <a:t>Red</a:t>
          </a:r>
          <a:r>
            <a:rPr lang="en-GB" sz="1100">
              <a:solidFill>
                <a:schemeClr val="dk1"/>
              </a:solidFill>
              <a:effectLst/>
              <a:latin typeface="+mn-lt"/>
              <a:ea typeface="+mn-ea"/>
              <a:cs typeface="+mn-cs"/>
            </a:rPr>
            <a:t>: major concerns with proposed model.</a:t>
          </a:r>
        </a:p>
        <a:p>
          <a:pPr lvl="0"/>
          <a:r>
            <a:rPr lang="en-GB" sz="1100" b="1">
              <a:solidFill>
                <a:schemeClr val="accent3"/>
              </a:solidFill>
              <a:effectLst/>
              <a:latin typeface="+mn-lt"/>
              <a:ea typeface="+mn-ea"/>
              <a:cs typeface="+mn-cs"/>
            </a:rPr>
            <a:t>Amber</a:t>
          </a:r>
          <a:r>
            <a:rPr lang="en-GB" sz="1100">
              <a:solidFill>
                <a:schemeClr val="dk1"/>
              </a:solidFill>
              <a:effectLst/>
              <a:latin typeface="+mn-lt"/>
              <a:ea typeface="+mn-ea"/>
              <a:cs typeface="+mn-cs"/>
            </a:rPr>
            <a:t>: some concerns with proposed model.</a:t>
          </a:r>
        </a:p>
        <a:p>
          <a:pPr lvl="0"/>
          <a:r>
            <a:rPr lang="en-GB" sz="1100" b="1">
              <a:solidFill>
                <a:schemeClr val="accent4"/>
              </a:solidFill>
              <a:effectLst/>
              <a:latin typeface="+mn-lt"/>
              <a:ea typeface="+mn-ea"/>
              <a:cs typeface="+mn-cs"/>
            </a:rPr>
            <a:t>Green</a:t>
          </a:r>
          <a:r>
            <a:rPr lang="en-GB" sz="1100">
              <a:solidFill>
                <a:schemeClr val="dk1"/>
              </a:solidFill>
              <a:effectLst/>
              <a:latin typeface="+mn-lt"/>
              <a:ea typeface="+mn-ea"/>
              <a:cs typeface="+mn-cs"/>
            </a:rPr>
            <a:t>: minor or no concerns with proposed model.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Ratings need to be considered in context. We do not expect a model to be perfect. We expect a model to make sense and be useful. We do not expect to use one model in isolation, but a combination of models for each control.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In addition to commenting on individual models in this response sheet, we would welcome views on the levels of cost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aggregation suitable for econometric modelling, in light of these results. </a:t>
          </a:r>
          <a:endParaRPr lang="en-GB" sz="1100"/>
        </a:p>
      </xdr:txBody>
    </xdr:sp>
    <xdr:clientData/>
  </xdr:twoCellAnchor>
  <xdr:twoCellAnchor>
    <xdr:from>
      <xdr:col>6</xdr:col>
      <xdr:colOff>514350</xdr:colOff>
      <xdr:row>6</xdr:row>
      <xdr:rowOff>38100</xdr:rowOff>
    </xdr:from>
    <xdr:to>
      <xdr:col>9</xdr:col>
      <xdr:colOff>114300</xdr:colOff>
      <xdr:row>10</xdr:row>
      <xdr:rowOff>60960</xdr:rowOff>
    </xdr:to>
    <xdr:sp macro="" textlink="">
      <xdr:nvSpPr>
        <xdr:cNvPr id="3" name="TextBox 2">
          <a:extLst>
            <a:ext uri="{FF2B5EF4-FFF2-40B4-BE49-F238E27FC236}">
              <a16:creationId xmlns:a16="http://schemas.microsoft.com/office/drawing/2014/main" xmlns="" id="{1147ECE6-4328-4066-9177-77BC05D5876B}"/>
            </a:ext>
          </a:extLst>
        </xdr:cNvPr>
        <xdr:cNvSpPr txBox="1"/>
      </xdr:nvSpPr>
      <xdr:spPr>
        <a:xfrm>
          <a:off x="3981450" y="952500"/>
          <a:ext cx="160020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i="1"/>
            <a:t>Please</a:t>
          </a:r>
          <a:r>
            <a:rPr lang="en-GB" sz="1000" i="1" baseline="0"/>
            <a:t> see our covering letter for how to interpret our ratings.</a:t>
          </a:r>
          <a:endParaRPr lang="en-GB" sz="10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yorkshirewater.sharepoint.com/sites/yw-147/04%20Steering%20Groups/Regulation%20Steering%20Group/Cost%20Efficiency/Cost%20assessment%20consultation/Copy%20of%20Efficiency%20score%20analysis%20WS%20-stc-17-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yorkshirewater.sharepoint.com/sites/yw-147/04%20Steering%20Groups/Regulation%20Steering%20Group/Cost%20Efficiency/Cost%20assessment%20consultation/Copy%20of%20Enhancement%20-stc-23.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AG"/>
      <sheetName val="Efficiency scores =&gt;"/>
      <sheetName val="Water resources"/>
      <sheetName val="Water treatment"/>
      <sheetName val="Water resource plus"/>
      <sheetName val="Treated water dist"/>
      <sheetName val="Network +"/>
      <sheetName val="Wholesale water"/>
    </sheetNames>
    <sheetDataSet>
      <sheetData sheetId="0"/>
      <sheetData sheetId="1">
        <row r="4">
          <cell r="C4" t="str">
            <v>OWR1</v>
          </cell>
          <cell r="D4">
            <v>1.1928248073465419</v>
          </cell>
          <cell r="E4">
            <v>0.89433324665195646</v>
          </cell>
          <cell r="F4">
            <v>0.88900000000000001</v>
          </cell>
          <cell r="G4">
            <v>1</v>
          </cell>
          <cell r="H4">
            <v>0.56200000000000006</v>
          </cell>
          <cell r="I4">
            <v>2</v>
          </cell>
          <cell r="J4" t="str">
            <v xml:space="preserve">For water resources, across all the models, we find that the efficiency score range is quite large. This may indicate that at lower levels, costs are harder to model. </v>
          </cell>
          <cell r="K4" t="str">
            <v>Red</v>
          </cell>
        </row>
        <row r="5">
          <cell r="C5" t="str">
            <v>OWR2</v>
          </cell>
          <cell r="D5">
            <v>1.2881538860119908</v>
          </cell>
          <cell r="E5">
            <v>0.7689333660766402</v>
          </cell>
          <cell r="F5">
            <v>0.89400000000000002</v>
          </cell>
          <cell r="G5">
            <v>1.2589999999999999</v>
          </cell>
          <cell r="H5">
            <v>0.62</v>
          </cell>
          <cell r="I5">
            <v>2</v>
          </cell>
          <cell r="J5">
            <v>0</v>
          </cell>
          <cell r="K5" t="str">
            <v>Red</v>
          </cell>
        </row>
        <row r="6">
          <cell r="C6" t="str">
            <v>ANHWR1</v>
          </cell>
          <cell r="D6">
            <v>0.96342119564011464</v>
          </cell>
          <cell r="E6">
            <v>0.71080933540080227</v>
          </cell>
          <cell r="F6">
            <v>0.90200000000000002</v>
          </cell>
          <cell r="G6">
            <v>9.77</v>
          </cell>
          <cell r="H6">
            <v>0.69699999999999995</v>
          </cell>
          <cell r="I6">
            <v>2</v>
          </cell>
          <cell r="J6">
            <v>0</v>
          </cell>
          <cell r="K6" t="str">
            <v>Red</v>
          </cell>
        </row>
        <row r="7">
          <cell r="C7" t="str">
            <v>ANHWR2</v>
          </cell>
          <cell r="D7">
            <v>1.1348609227776811</v>
          </cell>
          <cell r="E7">
            <v>0.53368726611159201</v>
          </cell>
          <cell r="F7">
            <v>0.90200000000000002</v>
          </cell>
          <cell r="G7">
            <v>5.19</v>
          </cell>
          <cell r="H7">
            <v>0</v>
          </cell>
          <cell r="I7">
            <v>2</v>
          </cell>
          <cell r="J7">
            <v>0</v>
          </cell>
          <cell r="K7" t="str">
            <v>Red</v>
          </cell>
        </row>
        <row r="8">
          <cell r="C8" t="str">
            <v>ANHWR3</v>
          </cell>
          <cell r="D8">
            <v>1.0040419762153019</v>
          </cell>
          <cell r="E8">
            <v>0.58590931823481496</v>
          </cell>
          <cell r="F8">
            <v>0.90500000000000003</v>
          </cell>
          <cell r="G8">
            <v>8.14</v>
          </cell>
          <cell r="H8">
            <v>8.5999999999999993E-2</v>
          </cell>
          <cell r="I8">
            <v>2</v>
          </cell>
          <cell r="J8">
            <v>0</v>
          </cell>
          <cell r="K8" t="str">
            <v>Red</v>
          </cell>
        </row>
        <row r="9">
          <cell r="C9" t="str">
            <v>ANHWR4</v>
          </cell>
          <cell r="D9">
            <v>0.94371984882130255</v>
          </cell>
          <cell r="E9">
            <v>0.54071274645163769</v>
          </cell>
          <cell r="F9">
            <v>0.91200000000000003</v>
          </cell>
          <cell r="G9">
            <v>4.7699999999999996</v>
          </cell>
          <cell r="H9">
            <v>0.60199999999999998</v>
          </cell>
          <cell r="I9">
            <v>2</v>
          </cell>
          <cell r="J9">
            <v>0</v>
          </cell>
          <cell r="K9" t="str">
            <v>Red</v>
          </cell>
        </row>
        <row r="10">
          <cell r="C10" t="str">
            <v>SRNWR1</v>
          </cell>
          <cell r="D10">
            <v>0.70921647548675537</v>
          </cell>
          <cell r="E10">
            <v>0.46044510602951044</v>
          </cell>
          <cell r="F10">
            <v>0.38200000000000001</v>
          </cell>
          <cell r="G10">
            <v>1.4990000000000001</v>
          </cell>
          <cell r="H10">
            <v>6.9000000000000006E-2</v>
          </cell>
          <cell r="I10">
            <v>1</v>
          </cell>
          <cell r="J10">
            <v>0</v>
          </cell>
          <cell r="K10" t="str">
            <v>Amber</v>
          </cell>
        </row>
        <row r="11">
          <cell r="C11" t="str">
            <v>SRNWR2</v>
          </cell>
          <cell r="D11">
            <v>0.9324628710746764</v>
          </cell>
          <cell r="E11">
            <v>0.42041337490081798</v>
          </cell>
          <cell r="F11">
            <v>0.40400000000000003</v>
          </cell>
          <cell r="G11">
            <v>1.4990000000000001</v>
          </cell>
          <cell r="H11">
            <v>0.20100000000000001</v>
          </cell>
          <cell r="I11">
            <v>1</v>
          </cell>
          <cell r="J11">
            <v>0</v>
          </cell>
          <cell r="K11" t="str">
            <v>Amber</v>
          </cell>
        </row>
        <row r="12">
          <cell r="C12" t="str">
            <v>SRNWR3</v>
          </cell>
          <cell r="D12">
            <v>0.95157378911972068</v>
          </cell>
          <cell r="E12">
            <v>0.4261319637298584</v>
          </cell>
          <cell r="F12">
            <v>0.40300000000000002</v>
          </cell>
          <cell r="G12">
            <v>2.7280000000000002</v>
          </cell>
          <cell r="H12">
            <v>0.17199999999999999</v>
          </cell>
          <cell r="I12">
            <v>1</v>
          </cell>
          <cell r="J12">
            <v>0</v>
          </cell>
          <cell r="K12" t="str">
            <v>Amber</v>
          </cell>
        </row>
        <row r="13">
          <cell r="C13" t="str">
            <v>YKYWR1</v>
          </cell>
          <cell r="D13">
            <v>0.70921647548675537</v>
          </cell>
          <cell r="E13">
            <v>0.46044510602951044</v>
          </cell>
          <cell r="F13">
            <v>0.38200000000000001</v>
          </cell>
          <cell r="G13">
            <v>1.4990000000000001</v>
          </cell>
          <cell r="H13">
            <v>6.9000000000000006E-2</v>
          </cell>
          <cell r="I13">
            <v>1</v>
          </cell>
          <cell r="J13">
            <v>0</v>
          </cell>
          <cell r="K13" t="str">
            <v>Amber</v>
          </cell>
        </row>
        <row r="14">
          <cell r="C14" t="str">
            <v>YKYWR2</v>
          </cell>
          <cell r="D14">
            <v>0.75436949729919434</v>
          </cell>
          <cell r="E14">
            <v>0.45168191194534296</v>
          </cell>
          <cell r="F14">
            <v>0.38900000000000001</v>
          </cell>
          <cell r="G14">
            <v>2.7280000000000002</v>
          </cell>
          <cell r="H14">
            <v>3.7999999999999999E-2</v>
          </cell>
          <cell r="I14">
            <v>1</v>
          </cell>
          <cell r="J14">
            <v>0</v>
          </cell>
          <cell r="K14" t="str">
            <v>Amber</v>
          </cell>
        </row>
        <row r="15">
          <cell r="C15" t="str">
            <v>YKYWR3</v>
          </cell>
          <cell r="D15">
            <v>0.9324628710746764</v>
          </cell>
          <cell r="E15">
            <v>0.42041337490081798</v>
          </cell>
          <cell r="F15">
            <v>0.40400000000000003</v>
          </cell>
          <cell r="G15">
            <v>1.4990000000000001</v>
          </cell>
          <cell r="H15">
            <v>0.20100000000000001</v>
          </cell>
          <cell r="I15">
            <v>1</v>
          </cell>
          <cell r="J15">
            <v>0</v>
          </cell>
          <cell r="K15" t="str">
            <v>Amber</v>
          </cell>
        </row>
        <row r="16">
          <cell r="C16" t="str">
            <v>YKYWR4</v>
          </cell>
          <cell r="D16">
            <v>0.95157378911972068</v>
          </cell>
          <cell r="E16">
            <v>0.4261319637298584</v>
          </cell>
          <cell r="F16">
            <v>0.40300000000000002</v>
          </cell>
          <cell r="G16">
            <v>2.7280000000000002</v>
          </cell>
          <cell r="H16">
            <v>0.17199999999999999</v>
          </cell>
          <cell r="I16">
            <v>1</v>
          </cell>
          <cell r="J16">
            <v>0</v>
          </cell>
          <cell r="K16" t="str">
            <v>Amber</v>
          </cell>
        </row>
        <row r="17">
          <cell r="C17" t="str">
            <v>BRLWR1</v>
          </cell>
          <cell r="D17">
            <v>0.6668736005932685</v>
          </cell>
          <cell r="E17">
            <v>0.51170419916797738</v>
          </cell>
          <cell r="F17">
            <v>0.45</v>
          </cell>
          <cell r="G17">
            <v>2.21</v>
          </cell>
          <cell r="H17">
            <v>0.43</v>
          </cell>
          <cell r="I17">
            <v>2</v>
          </cell>
          <cell r="J17">
            <v>0</v>
          </cell>
          <cell r="K17" t="str">
            <v>Red</v>
          </cell>
        </row>
        <row r="18">
          <cell r="C18" t="str">
            <v>BRLWR2</v>
          </cell>
          <cell r="D18">
            <v>0.67484508838905133</v>
          </cell>
          <cell r="E18">
            <v>0.39669510424761056</v>
          </cell>
          <cell r="F18">
            <v>0.55000000000000004</v>
          </cell>
          <cell r="G18">
            <v>3.11</v>
          </cell>
          <cell r="H18">
            <v>0.44</v>
          </cell>
          <cell r="I18">
            <v>1</v>
          </cell>
          <cell r="J18">
            <v>0</v>
          </cell>
          <cell r="K18" t="str">
            <v>Amber</v>
          </cell>
        </row>
        <row r="19">
          <cell r="C19" t="str">
            <v>BRLWR3</v>
          </cell>
          <cell r="D19">
            <v>0.68028285207990691</v>
          </cell>
          <cell r="E19">
            <v>0.42224591123948274</v>
          </cell>
          <cell r="F19">
            <v>0.54</v>
          </cell>
          <cell r="G19">
            <v>1.51</v>
          </cell>
          <cell r="H19">
            <v>0.45</v>
          </cell>
          <cell r="I19">
            <v>1</v>
          </cell>
          <cell r="J19">
            <v>0</v>
          </cell>
          <cell r="K19" t="str">
            <v>Amber</v>
          </cell>
        </row>
        <row r="20">
          <cell r="C20" t="str">
            <v>OWT1</v>
          </cell>
          <cell r="D20">
            <v>1.4233073412172479</v>
          </cell>
          <cell r="E20">
            <v>1.2485372439031377</v>
          </cell>
          <cell r="F20">
            <v>0.86199999999999999</v>
          </cell>
          <cell r="G20">
            <v>1.0609999999999999</v>
          </cell>
          <cell r="H20">
            <v>0.76900000000000002</v>
          </cell>
          <cell r="I20">
            <v>2</v>
          </cell>
          <cell r="J20" t="str">
            <v xml:space="preserve">Water treatment models, have a high efficiency score range, with a maximum of 142% (OWT1) and a minmum of 83% (OWT9). </v>
          </cell>
          <cell r="K20" t="str">
            <v>Red</v>
          </cell>
        </row>
        <row r="21">
          <cell r="C21" t="str">
            <v>OWT2</v>
          </cell>
          <cell r="D21">
            <v>1.3240413182615136</v>
          </cell>
          <cell r="E21">
            <v>1.0439739922596338</v>
          </cell>
          <cell r="F21">
            <v>0.86499999999999999</v>
          </cell>
          <cell r="G21">
            <v>1.081</v>
          </cell>
          <cell r="H21">
            <v>0.88500000000000001</v>
          </cell>
          <cell r="I21">
            <v>2</v>
          </cell>
          <cell r="J21">
            <v>0</v>
          </cell>
          <cell r="K21" t="str">
            <v>Red</v>
          </cell>
        </row>
        <row r="22">
          <cell r="C22" t="str">
            <v>OWT3</v>
          </cell>
          <cell r="D22">
            <v>0.90856490113811916</v>
          </cell>
          <cell r="E22">
            <v>0.83819824209229643</v>
          </cell>
          <cell r="F22">
            <v>0.90700000000000003</v>
          </cell>
          <cell r="G22">
            <v>1.101</v>
          </cell>
          <cell r="H22">
            <v>7.5999999999999998E-2</v>
          </cell>
          <cell r="I22">
            <v>2</v>
          </cell>
          <cell r="J22">
            <v>0</v>
          </cell>
          <cell r="K22" t="str">
            <v>Red</v>
          </cell>
        </row>
        <row r="23">
          <cell r="C23" t="str">
            <v>OWT4</v>
          </cell>
          <cell r="D23">
            <v>1.0355543155005844</v>
          </cell>
          <cell r="E23">
            <v>0.77643956315983631</v>
          </cell>
          <cell r="F23">
            <v>0.90300000000000002</v>
          </cell>
          <cell r="G23">
            <v>1.119</v>
          </cell>
          <cell r="H23">
            <v>0.17399999999999999</v>
          </cell>
          <cell r="I23">
            <v>2</v>
          </cell>
          <cell r="J23">
            <v>0</v>
          </cell>
          <cell r="K23" t="str">
            <v>Red</v>
          </cell>
        </row>
        <row r="24">
          <cell r="C24" t="str">
            <v>OWT5</v>
          </cell>
          <cell r="D24">
            <v>1.123728956551612</v>
          </cell>
          <cell r="E24">
            <v>0.84704698168054615</v>
          </cell>
          <cell r="F24">
            <v>0.91</v>
          </cell>
          <cell r="G24">
            <v>1.127</v>
          </cell>
          <cell r="H24">
            <v>0.55100000000000005</v>
          </cell>
          <cell r="I24">
            <v>2</v>
          </cell>
          <cell r="J24">
            <v>0</v>
          </cell>
          <cell r="K24" t="str">
            <v>Red</v>
          </cell>
        </row>
        <row r="25">
          <cell r="C25" t="str">
            <v>OWT6</v>
          </cell>
          <cell r="D25">
            <v>1.2548806456834314</v>
          </cell>
          <cell r="E25">
            <v>0.71644480295668878</v>
          </cell>
          <cell r="F25">
            <v>0.90400000000000003</v>
          </cell>
          <cell r="G25">
            <v>1.1419999999999999</v>
          </cell>
          <cell r="H25">
            <v>0.29399999999999998</v>
          </cell>
          <cell r="I25">
            <v>2</v>
          </cell>
          <cell r="J25">
            <v>0</v>
          </cell>
          <cell r="K25" t="str">
            <v>Red</v>
          </cell>
        </row>
        <row r="26">
          <cell r="C26" t="str">
            <v>OWT7</v>
          </cell>
          <cell r="D26">
            <v>0.93929885394114787</v>
          </cell>
          <cell r="E26">
            <v>0.7482511073835153</v>
          </cell>
          <cell r="F26">
            <v>0.92</v>
          </cell>
          <cell r="G26">
            <v>1.276</v>
          </cell>
          <cell r="H26">
            <v>7.0000000000000001E-3</v>
          </cell>
          <cell r="I26">
            <v>2</v>
          </cell>
          <cell r="J26">
            <v>0</v>
          </cell>
          <cell r="K26" t="str">
            <v>Red</v>
          </cell>
        </row>
        <row r="27">
          <cell r="C27" t="str">
            <v>OWT8</v>
          </cell>
          <cell r="D27">
            <v>0.99505887245063573</v>
          </cell>
          <cell r="E27">
            <v>0.63138426553073124</v>
          </cell>
          <cell r="F27">
            <v>0.92200000000000004</v>
          </cell>
          <cell r="G27">
            <v>1.286</v>
          </cell>
          <cell r="H27">
            <v>0</v>
          </cell>
          <cell r="I27">
            <v>2</v>
          </cell>
          <cell r="J27">
            <v>0</v>
          </cell>
          <cell r="K27" t="str">
            <v>Red</v>
          </cell>
        </row>
        <row r="28">
          <cell r="C28" t="str">
            <v>OWT9</v>
          </cell>
          <cell r="D28">
            <v>0.82895317789895739</v>
          </cell>
          <cell r="E28">
            <v>0.75766714787613765</v>
          </cell>
          <cell r="F28">
            <v>0.91200000000000003</v>
          </cell>
          <cell r="G28">
            <v>1.264</v>
          </cell>
          <cell r="H28">
            <v>1.6E-2</v>
          </cell>
          <cell r="I28">
            <v>2</v>
          </cell>
          <cell r="J28">
            <v>0</v>
          </cell>
          <cell r="K28" t="str">
            <v>Red</v>
          </cell>
        </row>
        <row r="29">
          <cell r="C29" t="str">
            <v>OWT10</v>
          </cell>
          <cell r="D29">
            <v>0.87676608465549988</v>
          </cell>
          <cell r="E29">
            <v>0.73137477833152076</v>
          </cell>
          <cell r="F29">
            <v>0.91500000000000004</v>
          </cell>
          <cell r="G29">
            <v>1.304</v>
          </cell>
          <cell r="H29">
            <v>2.4E-2</v>
          </cell>
          <cell r="I29">
            <v>2</v>
          </cell>
          <cell r="J29">
            <v>0</v>
          </cell>
          <cell r="K29" t="str">
            <v>Red</v>
          </cell>
        </row>
        <row r="30">
          <cell r="C30" t="str">
            <v>OWRP1</v>
          </cell>
          <cell r="D30">
            <v>0.89768913209188184</v>
          </cell>
          <cell r="E30">
            <v>0.45245642174890321</v>
          </cell>
          <cell r="F30">
            <v>0.93500000000000005</v>
          </cell>
          <cell r="G30">
            <v>1.819</v>
          </cell>
          <cell r="H30">
            <v>0.02</v>
          </cell>
          <cell r="I30">
            <v>1</v>
          </cell>
          <cell r="J30" t="str">
            <v xml:space="preserve">Both Wessex and Ofwat's model have a very wide range. Even when the companies on the extreme ends are excluded, the gap on average is still greater than 50%. </v>
          </cell>
          <cell r="K30" t="str">
            <v>Amber</v>
          </cell>
        </row>
        <row r="31">
          <cell r="C31" t="str">
            <v>OWRP2</v>
          </cell>
          <cell r="D31">
            <v>0.85506899074869336</v>
          </cell>
          <cell r="E31">
            <v>0.44206695044182548</v>
          </cell>
          <cell r="F31">
            <v>0.93500000000000005</v>
          </cell>
          <cell r="G31">
            <v>5.1630000000000003</v>
          </cell>
          <cell r="H31">
            <v>0.11899999999999999</v>
          </cell>
          <cell r="I31">
            <v>1</v>
          </cell>
          <cell r="J31">
            <v>0</v>
          </cell>
          <cell r="K31" t="str">
            <v>Amber</v>
          </cell>
        </row>
        <row r="32">
          <cell r="C32" t="str">
            <v>OWRP3</v>
          </cell>
          <cell r="D32">
            <v>0.64197336662208382</v>
          </cell>
          <cell r="E32">
            <v>0.52489876024808024</v>
          </cell>
          <cell r="F32">
            <v>0.93600000000000005</v>
          </cell>
          <cell r="G32">
            <v>1.113</v>
          </cell>
          <cell r="H32">
            <v>5.0000000000000001E-3</v>
          </cell>
          <cell r="I32">
            <v>2</v>
          </cell>
          <cell r="J32">
            <v>0</v>
          </cell>
          <cell r="K32" t="str">
            <v>Red</v>
          </cell>
        </row>
        <row r="33">
          <cell r="C33" t="str">
            <v>OWRP4</v>
          </cell>
          <cell r="D33">
            <v>0.96533832943528175</v>
          </cell>
          <cell r="E33">
            <v>0.59428675687896215</v>
          </cell>
          <cell r="F33">
            <v>0.92500000000000004</v>
          </cell>
          <cell r="G33">
            <v>1.1719999999999999</v>
          </cell>
          <cell r="H33">
            <v>0.65</v>
          </cell>
          <cell r="I33">
            <v>2</v>
          </cell>
          <cell r="J33">
            <v>0</v>
          </cell>
          <cell r="K33" t="str">
            <v>Red</v>
          </cell>
        </row>
        <row r="34">
          <cell r="C34" t="str">
            <v>OWRP5</v>
          </cell>
          <cell r="D34">
            <v>0.80788918312895586</v>
          </cell>
          <cell r="E34">
            <v>0.66256874219154427</v>
          </cell>
          <cell r="F34">
            <v>0.93400000000000005</v>
          </cell>
          <cell r="G34">
            <v>1.284</v>
          </cell>
          <cell r="H34">
            <v>0.78200000000000003</v>
          </cell>
          <cell r="I34">
            <v>2</v>
          </cell>
          <cell r="J34">
            <v>0</v>
          </cell>
          <cell r="K34" t="str">
            <v>Red</v>
          </cell>
        </row>
        <row r="35">
          <cell r="C35" t="str">
            <v>OWRP6</v>
          </cell>
          <cell r="D35">
            <v>0.80765901467943413</v>
          </cell>
          <cell r="E35">
            <v>0.60794775022808611</v>
          </cell>
          <cell r="F35">
            <v>0.93500000000000005</v>
          </cell>
          <cell r="G35">
            <v>1.2310000000000001</v>
          </cell>
          <cell r="H35">
            <v>1.0999999999999999E-2</v>
          </cell>
          <cell r="I35">
            <v>2</v>
          </cell>
          <cell r="J35">
            <v>0</v>
          </cell>
          <cell r="K35" t="str">
            <v>Red</v>
          </cell>
        </row>
        <row r="36">
          <cell r="C36" t="str">
            <v>OWRP7</v>
          </cell>
          <cell r="D36">
            <v>0.67694858282685577</v>
          </cell>
          <cell r="E36">
            <v>0.52254090798977015</v>
          </cell>
          <cell r="F36">
            <v>0.94</v>
          </cell>
          <cell r="G36">
            <v>1.8380000000000001</v>
          </cell>
          <cell r="H36">
            <v>5.0999999999999997E-2</v>
          </cell>
          <cell r="I36">
            <v>2</v>
          </cell>
          <cell r="J36">
            <v>0</v>
          </cell>
          <cell r="K36" t="str">
            <v>Red</v>
          </cell>
        </row>
        <row r="37">
          <cell r="C37" t="str">
            <v>OWRP8</v>
          </cell>
          <cell r="D37">
            <v>0.8252268087772674</v>
          </cell>
          <cell r="E37">
            <v>0.54321880978712578</v>
          </cell>
          <cell r="F37">
            <v>0.93700000000000006</v>
          </cell>
          <cell r="G37">
            <v>1.5760000000000001</v>
          </cell>
          <cell r="H37">
            <v>2.1999999999999999E-2</v>
          </cell>
          <cell r="I37">
            <v>2</v>
          </cell>
          <cell r="J37">
            <v>0</v>
          </cell>
          <cell r="K37" t="str">
            <v>Red</v>
          </cell>
        </row>
        <row r="38">
          <cell r="C38" t="str">
            <v>WSXWRP1</v>
          </cell>
          <cell r="D38">
            <v>1.5357699346367777</v>
          </cell>
          <cell r="E38">
            <v>0.79666233379407947</v>
          </cell>
          <cell r="F38">
            <v>0.95</v>
          </cell>
          <cell r="G38">
            <v>1.67</v>
          </cell>
          <cell r="H38">
            <v>1E-3</v>
          </cell>
          <cell r="I38">
            <v>2</v>
          </cell>
          <cell r="J38">
            <v>0</v>
          </cell>
          <cell r="K38" t="str">
            <v>Red</v>
          </cell>
        </row>
        <row r="39">
          <cell r="C39" t="str">
            <v>WSXWRP2</v>
          </cell>
          <cell r="D39">
            <v>1.6483626351104719</v>
          </cell>
          <cell r="E39">
            <v>0.88717322083047512</v>
          </cell>
          <cell r="F39">
            <v>0.94</v>
          </cell>
          <cell r="G39">
            <v>12.73</v>
          </cell>
          <cell r="H39">
            <v>1.2999999999999999E-2</v>
          </cell>
          <cell r="I39">
            <v>2</v>
          </cell>
          <cell r="J39">
            <v>0</v>
          </cell>
          <cell r="K39" t="str">
            <v>Red</v>
          </cell>
        </row>
        <row r="40">
          <cell r="C40" t="str">
            <v>WSXWRP3</v>
          </cell>
          <cell r="D40">
            <v>0.99055607055851103</v>
          </cell>
          <cell r="E40">
            <v>0.66274690021856808</v>
          </cell>
          <cell r="F40">
            <v>0.59</v>
          </cell>
          <cell r="G40">
            <v>1.67</v>
          </cell>
          <cell r="H40">
            <v>0</v>
          </cell>
          <cell r="I40">
            <v>2</v>
          </cell>
          <cell r="J40">
            <v>0</v>
          </cell>
          <cell r="K40" t="str">
            <v>Red</v>
          </cell>
        </row>
        <row r="41">
          <cell r="C41" t="str">
            <v>WSXWRP4</v>
          </cell>
          <cell r="D41">
            <v>0.97750515747180033</v>
          </cell>
          <cell r="E41">
            <v>0.67125634274881385</v>
          </cell>
          <cell r="F41">
            <v>0.44</v>
          </cell>
          <cell r="G41">
            <v>10.26</v>
          </cell>
          <cell r="H41">
            <v>0.16700000000000001</v>
          </cell>
          <cell r="I41">
            <v>2</v>
          </cell>
          <cell r="J41">
            <v>0</v>
          </cell>
          <cell r="K41" t="str">
            <v>Red</v>
          </cell>
        </row>
        <row r="42">
          <cell r="C42" t="str">
            <v>OTWD1</v>
          </cell>
          <cell r="D42">
            <v>0.56841407510479935</v>
          </cell>
          <cell r="E42">
            <v>0.34119420882898271</v>
          </cell>
          <cell r="F42">
            <v>0.96599999999999997</v>
          </cell>
          <cell r="G42">
            <v>1.1319999999999999</v>
          </cell>
          <cell r="H42">
            <v>0.63200000000000001</v>
          </cell>
          <cell r="I42">
            <v>1</v>
          </cell>
          <cell r="J42">
            <v>0</v>
          </cell>
          <cell r="K42" t="str">
            <v>Amber</v>
          </cell>
        </row>
        <row r="43">
          <cell r="C43" t="str">
            <v>OTWD2</v>
          </cell>
          <cell r="D43">
            <v>0.61174498565690727</v>
          </cell>
          <cell r="E43">
            <v>0.360000655263434</v>
          </cell>
          <cell r="F43">
            <v>0.96399999999999997</v>
          </cell>
          <cell r="G43">
            <v>1.1639999999999999</v>
          </cell>
          <cell r="H43">
            <v>0.51100000000000001</v>
          </cell>
          <cell r="I43">
            <v>1</v>
          </cell>
          <cell r="J43">
            <v>0</v>
          </cell>
          <cell r="K43" t="str">
            <v>Amber</v>
          </cell>
        </row>
        <row r="44">
          <cell r="C44" t="str">
            <v>OTWD3</v>
          </cell>
          <cell r="D44">
            <v>0.46857859448468947</v>
          </cell>
          <cell r="E44">
            <v>0.35696740012239325</v>
          </cell>
          <cell r="F44">
            <v>0.97599999999999998</v>
          </cell>
          <cell r="G44">
            <v>1.238</v>
          </cell>
          <cell r="H44">
            <v>3.3000000000000002E-2</v>
          </cell>
          <cell r="I44">
            <v>0</v>
          </cell>
          <cell r="J44">
            <v>0</v>
          </cell>
          <cell r="K44" t="str">
            <v>Green</v>
          </cell>
        </row>
        <row r="45">
          <cell r="C45" t="str">
            <v>OTWD4</v>
          </cell>
          <cell r="D45">
            <v>0.43570498716242995</v>
          </cell>
          <cell r="E45">
            <v>0.35846305321067351</v>
          </cell>
          <cell r="F45">
            <v>0.97499999999999998</v>
          </cell>
          <cell r="G45">
            <v>1.266</v>
          </cell>
          <cell r="H45">
            <v>7.9000000000000001E-2</v>
          </cell>
          <cell r="I45">
            <v>0</v>
          </cell>
          <cell r="J45">
            <v>0</v>
          </cell>
          <cell r="K45" t="str">
            <v>Green</v>
          </cell>
        </row>
        <row r="46">
          <cell r="C46" t="str">
            <v>OTWD5</v>
          </cell>
          <cell r="D46">
            <v>0.45699167333689911</v>
          </cell>
          <cell r="E46">
            <v>0.37021568347402362</v>
          </cell>
          <cell r="F46">
            <v>0.97699999999999998</v>
          </cell>
          <cell r="G46">
            <v>2.3860000000000001</v>
          </cell>
          <cell r="H46">
            <v>4.2000000000000003E-2</v>
          </cell>
          <cell r="I46">
            <v>0</v>
          </cell>
          <cell r="J46">
            <v>0</v>
          </cell>
          <cell r="K46" t="str">
            <v>Green</v>
          </cell>
        </row>
        <row r="47">
          <cell r="C47" t="str">
            <v>OTWD6</v>
          </cell>
          <cell r="D47">
            <v>0.43426954260310296</v>
          </cell>
          <cell r="E47">
            <v>0.35822517946980081</v>
          </cell>
          <cell r="F47">
            <v>0.97499999999999998</v>
          </cell>
          <cell r="G47">
            <v>2.0659999999999998</v>
          </cell>
          <cell r="H47">
            <v>6.4000000000000001E-2</v>
          </cell>
          <cell r="I47">
            <v>0</v>
          </cell>
          <cell r="J47">
            <v>0</v>
          </cell>
          <cell r="K47" t="str">
            <v>Green</v>
          </cell>
        </row>
        <row r="48">
          <cell r="C48" t="str">
            <v>OTWD7</v>
          </cell>
          <cell r="D48">
            <v>0.64440816677619384</v>
          </cell>
          <cell r="E48">
            <v>0.45718437861522981</v>
          </cell>
          <cell r="F48">
            <v>0.96099999999999997</v>
          </cell>
          <cell r="G48">
            <v>2.9129999999999998</v>
          </cell>
          <cell r="H48">
            <v>1E-3</v>
          </cell>
          <cell r="I48">
            <v>1</v>
          </cell>
          <cell r="J48">
            <v>0</v>
          </cell>
          <cell r="K48" t="str">
            <v>Amber</v>
          </cell>
        </row>
        <row r="49">
          <cell r="C49" t="str">
            <v>OTWD8</v>
          </cell>
          <cell r="D49">
            <v>0.67481299191472144</v>
          </cell>
          <cell r="E49">
            <v>0.47398245239747216</v>
          </cell>
          <cell r="F49">
            <v>0.96</v>
          </cell>
          <cell r="G49">
            <v>2.3069999999999999</v>
          </cell>
          <cell r="H49">
            <v>0</v>
          </cell>
          <cell r="I49">
            <v>1</v>
          </cell>
          <cell r="J49">
            <v>0</v>
          </cell>
          <cell r="K49" t="str">
            <v>Amber</v>
          </cell>
        </row>
        <row r="50">
          <cell r="C50" t="str">
            <v>TMSTWD1</v>
          </cell>
          <cell r="D50">
            <v>0.76005147774831405</v>
          </cell>
          <cell r="E50">
            <v>0.39037675032282126</v>
          </cell>
          <cell r="F50">
            <v>0.96599999999999997</v>
          </cell>
          <cell r="G50">
            <v>3.58</v>
          </cell>
          <cell r="H50">
            <v>2E-3</v>
          </cell>
          <cell r="I50">
            <v>1</v>
          </cell>
          <cell r="J50">
            <v>0</v>
          </cell>
          <cell r="K50" t="str">
            <v>Amber</v>
          </cell>
        </row>
        <row r="51">
          <cell r="C51" t="str">
            <v>TMSTWD2</v>
          </cell>
          <cell r="D51">
            <v>0.63924556597732307</v>
          </cell>
          <cell r="E51">
            <v>0.3413996613871873</v>
          </cell>
          <cell r="F51">
            <v>0.96399999999999997</v>
          </cell>
          <cell r="G51">
            <v>4.91</v>
          </cell>
          <cell r="H51">
            <v>1E-3</v>
          </cell>
          <cell r="I51">
            <v>1</v>
          </cell>
          <cell r="J51">
            <v>0</v>
          </cell>
          <cell r="K51" t="str">
            <v>Amber</v>
          </cell>
        </row>
        <row r="52">
          <cell r="C52" t="str">
            <v>TMSTWD3</v>
          </cell>
          <cell r="D52">
            <v>0.66767667862350311</v>
          </cell>
          <cell r="E52">
            <v>0.41483182262240587</v>
          </cell>
          <cell r="F52">
            <v>0.96599999999999997</v>
          </cell>
          <cell r="G52">
            <v>4.5599999999999996</v>
          </cell>
          <cell r="H52">
            <v>3.0000000000000001E-3</v>
          </cell>
          <cell r="I52">
            <v>1</v>
          </cell>
          <cell r="J52">
            <v>0</v>
          </cell>
          <cell r="K52" t="str">
            <v>Amber</v>
          </cell>
        </row>
        <row r="53">
          <cell r="C53" t="str">
            <v>TMSTWD4</v>
          </cell>
          <cell r="D53">
            <v>0.60319585095776851</v>
          </cell>
          <cell r="E53">
            <v>0.44077324378101568</v>
          </cell>
          <cell r="F53">
            <v>0.96899999999999997</v>
          </cell>
          <cell r="G53">
            <v>0</v>
          </cell>
          <cell r="H53">
            <v>0</v>
          </cell>
          <cell r="I53">
            <v>1</v>
          </cell>
          <cell r="J53">
            <v>0</v>
          </cell>
          <cell r="K53" t="str">
            <v>Amber</v>
          </cell>
        </row>
        <row r="54">
          <cell r="C54" t="str">
            <v>TMSTWD5</v>
          </cell>
          <cell r="D54">
            <v>0.64188776803240355</v>
          </cell>
          <cell r="E54">
            <v>0.39706883060201409</v>
          </cell>
          <cell r="F54">
            <v>0.96599999999999997</v>
          </cell>
          <cell r="G54">
            <v>5.54</v>
          </cell>
          <cell r="H54">
            <v>0.20100000000000001</v>
          </cell>
          <cell r="I54">
            <v>1</v>
          </cell>
          <cell r="J54">
            <v>0</v>
          </cell>
          <cell r="K54" t="str">
            <v>Amber</v>
          </cell>
        </row>
        <row r="55">
          <cell r="C55" t="str">
            <v>WSXTWD1</v>
          </cell>
          <cell r="D55">
            <v>0.71240212849438</v>
          </cell>
          <cell r="E55">
            <v>0.3749833526258185</v>
          </cell>
          <cell r="F55">
            <v>0.97</v>
          </cell>
          <cell r="G55">
            <v>111.25</v>
          </cell>
          <cell r="H55">
            <v>0.48499999999999999</v>
          </cell>
          <cell r="I55">
            <v>1</v>
          </cell>
          <cell r="J55">
            <v>0</v>
          </cell>
          <cell r="K55" t="str">
            <v>Amber</v>
          </cell>
        </row>
        <row r="56">
          <cell r="C56" t="str">
            <v>WSXTWD2</v>
          </cell>
          <cell r="D56">
            <v>0.5980405761215345</v>
          </cell>
          <cell r="E56">
            <v>0.4060297042022632</v>
          </cell>
          <cell r="F56">
            <v>0.44</v>
          </cell>
          <cell r="G56">
            <v>110.25</v>
          </cell>
          <cell r="H56">
            <v>3.6999999999999998E-2</v>
          </cell>
          <cell r="I56">
            <v>1</v>
          </cell>
          <cell r="J56">
            <v>0</v>
          </cell>
          <cell r="K56" t="str">
            <v>Amber</v>
          </cell>
        </row>
        <row r="57">
          <cell r="C57" t="str">
            <v>ONPW1</v>
          </cell>
          <cell r="D57">
            <v>0.53280951959299272</v>
          </cell>
          <cell r="E57">
            <v>0.32834131828512991</v>
          </cell>
          <cell r="F57">
            <v>0.97099999999999997</v>
          </cell>
          <cell r="G57">
            <v>1.532</v>
          </cell>
          <cell r="H57">
            <v>5.7000000000000002E-2</v>
          </cell>
          <cell r="I57">
            <v>1</v>
          </cell>
          <cell r="J57">
            <v>0</v>
          </cell>
          <cell r="K57" t="str">
            <v>Amber</v>
          </cell>
        </row>
        <row r="58">
          <cell r="C58" t="str">
            <v>ONPW2</v>
          </cell>
          <cell r="D58">
            <v>0.43160609581959991</v>
          </cell>
          <cell r="E58">
            <v>0.30111166349037904</v>
          </cell>
          <cell r="F58">
            <v>0.97499999999999998</v>
          </cell>
          <cell r="G58">
            <v>1.5429999999999999</v>
          </cell>
          <cell r="H58">
            <v>4.7E-2</v>
          </cell>
          <cell r="I58">
            <v>0</v>
          </cell>
          <cell r="J58">
            <v>0</v>
          </cell>
          <cell r="K58" t="str">
            <v>Green</v>
          </cell>
        </row>
        <row r="59">
          <cell r="C59" t="str">
            <v>ONPW3</v>
          </cell>
          <cell r="D59">
            <v>0.57458868049117195</v>
          </cell>
          <cell r="E59">
            <v>0.37354438530683476</v>
          </cell>
          <cell r="F59">
            <v>0.96699999999999997</v>
          </cell>
          <cell r="G59">
            <v>1.1890000000000001</v>
          </cell>
          <cell r="H59">
            <v>0.35499999999999998</v>
          </cell>
          <cell r="I59">
            <v>1</v>
          </cell>
          <cell r="J59">
            <v>0</v>
          </cell>
          <cell r="K59" t="str">
            <v>Amber</v>
          </cell>
        </row>
        <row r="60">
          <cell r="C60" t="str">
            <v>ONPW4</v>
          </cell>
          <cell r="D60">
            <v>0.42908223371116727</v>
          </cell>
          <cell r="E60">
            <v>0.35961729654038438</v>
          </cell>
          <cell r="F60">
            <v>0.97</v>
          </cell>
          <cell r="G60">
            <v>1.306</v>
          </cell>
          <cell r="H60">
            <v>0.08</v>
          </cell>
          <cell r="I60">
            <v>0</v>
          </cell>
          <cell r="J60">
            <v>0</v>
          </cell>
          <cell r="K60" t="str">
            <v>Green</v>
          </cell>
        </row>
        <row r="61">
          <cell r="C61" t="str">
            <v>ONPW5</v>
          </cell>
          <cell r="D61">
            <v>0.43130507977526544</v>
          </cell>
          <cell r="E61">
            <v>0.29776530664653839</v>
          </cell>
          <cell r="F61">
            <v>0.97499999999999998</v>
          </cell>
          <cell r="G61">
            <v>3.1589999999999998</v>
          </cell>
          <cell r="H61">
            <v>2.4E-2</v>
          </cell>
          <cell r="I61">
            <v>0</v>
          </cell>
          <cell r="J61">
            <v>0</v>
          </cell>
          <cell r="K61" t="str">
            <v>Green</v>
          </cell>
        </row>
        <row r="62">
          <cell r="C62" t="str">
            <v>ONPW6</v>
          </cell>
          <cell r="D62">
            <v>0.53978334575995068</v>
          </cell>
          <cell r="E62">
            <v>0.27906841733974608</v>
          </cell>
          <cell r="F62">
            <v>0.97099999999999997</v>
          </cell>
          <cell r="G62">
            <v>2.5569999999999999</v>
          </cell>
          <cell r="H62">
            <v>1.2999999999999999E-2</v>
          </cell>
          <cell r="I62">
            <v>1</v>
          </cell>
          <cell r="J62">
            <v>0</v>
          </cell>
          <cell r="K62" t="str">
            <v>Amber</v>
          </cell>
        </row>
        <row r="63">
          <cell r="C63" t="str">
            <v>ONPW7</v>
          </cell>
          <cell r="D63">
            <v>0.42380530269221994</v>
          </cell>
          <cell r="E63">
            <v>0.39101213909290733</v>
          </cell>
          <cell r="F63">
            <v>0.96699999999999997</v>
          </cell>
          <cell r="G63">
            <v>2.883</v>
          </cell>
          <cell r="H63">
            <v>0</v>
          </cell>
          <cell r="I63">
            <v>0</v>
          </cell>
          <cell r="J63">
            <v>0</v>
          </cell>
          <cell r="K63" t="str">
            <v>Green</v>
          </cell>
        </row>
        <row r="64">
          <cell r="C64" t="str">
            <v>ONPW8</v>
          </cell>
          <cell r="D64">
            <v>0.47611628885027751</v>
          </cell>
          <cell r="E64">
            <v>0.39628247772646319</v>
          </cell>
          <cell r="F64">
            <v>0.96</v>
          </cell>
          <cell r="G64">
            <v>2.3370000000000002</v>
          </cell>
          <cell r="H64">
            <v>0</v>
          </cell>
          <cell r="I64">
            <v>0</v>
          </cell>
          <cell r="J64">
            <v>0</v>
          </cell>
          <cell r="K64" t="str">
            <v>Green</v>
          </cell>
        </row>
        <row r="65">
          <cell r="C65" t="str">
            <v>ANHNPW1</v>
          </cell>
          <cell r="D65">
            <v>0.55970077112520156</v>
          </cell>
          <cell r="E65">
            <v>0.39482453387774225</v>
          </cell>
          <cell r="F65">
            <v>0.20300000000000001</v>
          </cell>
          <cell r="G65">
            <v>6.24</v>
          </cell>
          <cell r="H65">
            <v>1.2E-2</v>
          </cell>
          <cell r="I65">
            <v>1</v>
          </cell>
          <cell r="J65">
            <v>0</v>
          </cell>
          <cell r="K65" t="str">
            <v>Amber</v>
          </cell>
        </row>
        <row r="66">
          <cell r="C66" t="str">
            <v>ANHNPW2</v>
          </cell>
          <cell r="D66">
            <v>0.52785964558152987</v>
          </cell>
          <cell r="E66">
            <v>0.41793583524860051</v>
          </cell>
          <cell r="F66">
            <v>0.433</v>
          </cell>
          <cell r="G66">
            <v>3.78</v>
          </cell>
          <cell r="H66">
            <v>2E-3</v>
          </cell>
          <cell r="I66">
            <v>1</v>
          </cell>
          <cell r="J66">
            <v>0</v>
          </cell>
          <cell r="K66" t="str">
            <v>Amber</v>
          </cell>
        </row>
        <row r="67">
          <cell r="C67" t="str">
            <v>ANHNPW3</v>
          </cell>
          <cell r="D67">
            <v>0.5244168421460802</v>
          </cell>
          <cell r="E67">
            <v>0.42739270250249539</v>
          </cell>
          <cell r="F67">
            <v>0.96299999999999997</v>
          </cell>
          <cell r="G67">
            <v>7.29</v>
          </cell>
          <cell r="H67">
            <v>5.0000000000000001E-3</v>
          </cell>
          <cell r="I67">
            <v>1</v>
          </cell>
          <cell r="J67">
            <v>0</v>
          </cell>
          <cell r="K67" t="str">
            <v>Amber</v>
          </cell>
        </row>
        <row r="68">
          <cell r="C68" t="str">
            <v>ANHNPW4</v>
          </cell>
          <cell r="D68">
            <v>0.50740860191222992</v>
          </cell>
          <cell r="E68">
            <v>0.43016168845654074</v>
          </cell>
          <cell r="F68">
            <v>0.96</v>
          </cell>
          <cell r="G68">
            <v>6.27</v>
          </cell>
          <cell r="H68">
            <v>0</v>
          </cell>
          <cell r="I68">
            <v>1</v>
          </cell>
          <cell r="J68">
            <v>0</v>
          </cell>
          <cell r="K68" t="str">
            <v>Amber</v>
          </cell>
        </row>
        <row r="69">
          <cell r="C69" t="str">
            <v>ANHNPW5</v>
          </cell>
          <cell r="D69">
            <v>0.55838341919022705</v>
          </cell>
          <cell r="E69">
            <v>0.44328732313207553</v>
          </cell>
          <cell r="F69">
            <v>0.97199999999999998</v>
          </cell>
          <cell r="G69">
            <v>3.78</v>
          </cell>
          <cell r="H69">
            <v>0</v>
          </cell>
          <cell r="I69">
            <v>1</v>
          </cell>
          <cell r="J69">
            <v>0</v>
          </cell>
          <cell r="K69" t="str">
            <v>Amber</v>
          </cell>
        </row>
        <row r="70">
          <cell r="C70" t="str">
            <v>SRNNPW1</v>
          </cell>
          <cell r="D70">
            <v>0.57434093952178955</v>
          </cell>
          <cell r="E70">
            <v>0.47374129295349127</v>
          </cell>
          <cell r="F70">
            <v>0.95599999999999996</v>
          </cell>
          <cell r="G70">
            <v>1.232</v>
          </cell>
          <cell r="H70">
            <v>0.112</v>
          </cell>
          <cell r="I70">
            <v>1</v>
          </cell>
          <cell r="J70">
            <v>0</v>
          </cell>
          <cell r="K70" t="str">
            <v>Amber</v>
          </cell>
        </row>
        <row r="71">
          <cell r="C71" t="str">
            <v>SRNNPW2</v>
          </cell>
          <cell r="D71">
            <v>0.57919150590896606</v>
          </cell>
          <cell r="E71">
            <v>0.4482606053352356</v>
          </cell>
          <cell r="F71">
            <v>0.95799999999999996</v>
          </cell>
          <cell r="G71">
            <v>1.276</v>
          </cell>
          <cell r="H71">
            <v>0.63800000000000001</v>
          </cell>
          <cell r="I71">
            <v>1</v>
          </cell>
          <cell r="J71">
            <v>0</v>
          </cell>
          <cell r="K71" t="str">
            <v>Amber</v>
          </cell>
        </row>
        <row r="72">
          <cell r="C72" t="str">
            <v>SRNNPW3</v>
          </cell>
          <cell r="D72">
            <v>0.54357624053955078</v>
          </cell>
          <cell r="E72">
            <v>0.49375110864639271</v>
          </cell>
          <cell r="F72">
            <v>0.95599999999999996</v>
          </cell>
          <cell r="G72">
            <v>1.2669999999999999</v>
          </cell>
          <cell r="H72">
            <v>0.28599999999999998</v>
          </cell>
          <cell r="I72">
            <v>1</v>
          </cell>
          <cell r="J72">
            <v>0</v>
          </cell>
          <cell r="K72" t="str">
            <v>Amber</v>
          </cell>
        </row>
        <row r="73">
          <cell r="C73" t="str">
            <v>SVTNPW1</v>
          </cell>
          <cell r="D73">
            <v>0.71244560608028928</v>
          </cell>
          <cell r="E73">
            <v>0.38881334239306298</v>
          </cell>
          <cell r="F73">
            <v>0.97</v>
          </cell>
          <cell r="G73">
            <v>16.600000000000001</v>
          </cell>
          <cell r="H73">
            <v>0.41</v>
          </cell>
          <cell r="I73">
            <v>1</v>
          </cell>
          <cell r="J73">
            <v>0</v>
          </cell>
          <cell r="K73" t="str">
            <v>Amber</v>
          </cell>
        </row>
        <row r="74">
          <cell r="C74" t="str">
            <v>SVTNPW2</v>
          </cell>
          <cell r="D74">
            <v>0.35319150178568348</v>
          </cell>
          <cell r="E74">
            <v>0.29613331988621144</v>
          </cell>
          <cell r="F74">
            <v>0.98</v>
          </cell>
          <cell r="G74">
            <v>24</v>
          </cell>
          <cell r="H74">
            <v>0.17</v>
          </cell>
          <cell r="I74">
            <v>0</v>
          </cell>
          <cell r="J74">
            <v>0</v>
          </cell>
          <cell r="K74" t="str">
            <v>Green</v>
          </cell>
        </row>
        <row r="75">
          <cell r="C75" t="str">
            <v>SVTNPW3</v>
          </cell>
          <cell r="D75">
            <v>0.76188319590429709</v>
          </cell>
          <cell r="E75">
            <v>0.41471730785676986</v>
          </cell>
          <cell r="F75">
            <v>0.96</v>
          </cell>
          <cell r="G75">
            <v>6.3</v>
          </cell>
          <cell r="H75">
            <v>8.9999999999999993E-3</v>
          </cell>
          <cell r="I75">
            <v>1</v>
          </cell>
          <cell r="J75">
            <v>0</v>
          </cell>
          <cell r="K75" t="str">
            <v>Amber</v>
          </cell>
        </row>
        <row r="76">
          <cell r="C76" t="str">
            <v>SVTNPW4</v>
          </cell>
          <cell r="D76">
            <v>0.35203820365385513</v>
          </cell>
          <cell r="E76">
            <v>0.28434232004169302</v>
          </cell>
          <cell r="F76">
            <v>0.97</v>
          </cell>
          <cell r="G76">
            <v>19.600000000000001</v>
          </cell>
          <cell r="H76">
            <v>0.41</v>
          </cell>
          <cell r="I76">
            <v>0</v>
          </cell>
          <cell r="J76">
            <v>0</v>
          </cell>
          <cell r="K76" t="str">
            <v>Green</v>
          </cell>
        </row>
        <row r="77">
          <cell r="C77" t="str">
            <v>SVTNPW5</v>
          </cell>
          <cell r="D77">
            <v>0.35485618368707983</v>
          </cell>
          <cell r="E77">
            <v>0.30561693212280094</v>
          </cell>
          <cell r="F77">
            <v>0.97</v>
          </cell>
          <cell r="G77">
            <v>5.7</v>
          </cell>
          <cell r="H77">
            <v>0</v>
          </cell>
          <cell r="I77">
            <v>0</v>
          </cell>
          <cell r="J77">
            <v>0</v>
          </cell>
          <cell r="K77" t="str">
            <v>Green</v>
          </cell>
        </row>
        <row r="78">
          <cell r="C78" t="str">
            <v>SVTNPW6</v>
          </cell>
          <cell r="D78">
            <v>0.21418026937210244</v>
          </cell>
          <cell r="E78">
            <v>0.15423363711350352</v>
          </cell>
          <cell r="F78">
            <v>0.98</v>
          </cell>
          <cell r="G78">
            <v>15.2</v>
          </cell>
          <cell r="H78">
            <v>0.01</v>
          </cell>
          <cell r="I78">
            <v>0</v>
          </cell>
          <cell r="J78">
            <v>0</v>
          </cell>
          <cell r="K78" t="str">
            <v>Green</v>
          </cell>
        </row>
        <row r="79">
          <cell r="C79" t="str">
            <v>SVTNPW7</v>
          </cell>
          <cell r="D79">
            <v>0.6844365124811187</v>
          </cell>
          <cell r="E79">
            <v>0.4627120908126664</v>
          </cell>
          <cell r="F79">
            <v>0.97</v>
          </cell>
          <cell r="G79">
            <v>11.3</v>
          </cell>
          <cell r="H79">
            <v>0.23</v>
          </cell>
          <cell r="I79">
            <v>1</v>
          </cell>
          <cell r="J79">
            <v>0</v>
          </cell>
          <cell r="K79" t="str">
            <v>Amber</v>
          </cell>
        </row>
        <row r="80">
          <cell r="C80" t="str">
            <v>SWBNPW1</v>
          </cell>
          <cell r="D80">
            <v>0.6208542144973086</v>
          </cell>
          <cell r="E80">
            <v>0.50174174389656556</v>
          </cell>
          <cell r="F80">
            <v>0.95599999999999996</v>
          </cell>
          <cell r="G80">
            <v>1.3120000000000001</v>
          </cell>
          <cell r="H80">
            <v>0.28599999999999998</v>
          </cell>
          <cell r="I80">
            <v>2</v>
          </cell>
          <cell r="J80" t="str">
            <v xml:space="preserve">South West's models have a high range of efficiency scores, with a maximum of 74% (SWBNPW5). </v>
          </cell>
          <cell r="K80" t="str">
            <v>Red</v>
          </cell>
        </row>
        <row r="81">
          <cell r="C81" t="str">
            <v>SWBNPW2</v>
          </cell>
          <cell r="D81">
            <v>0.7178985878376335</v>
          </cell>
          <cell r="E81">
            <v>0.57466134987612194</v>
          </cell>
          <cell r="F81">
            <v>0.94399999999999995</v>
          </cell>
          <cell r="G81">
            <v>1.2769999999999999</v>
          </cell>
          <cell r="H81">
            <v>0.76700000000000002</v>
          </cell>
          <cell r="I81">
            <v>2</v>
          </cell>
          <cell r="J81">
            <v>0</v>
          </cell>
          <cell r="K81" t="str">
            <v>Red</v>
          </cell>
        </row>
        <row r="82">
          <cell r="C82" t="str">
            <v>SWBNPW3</v>
          </cell>
          <cell r="D82">
            <v>0.69178915719283474</v>
          </cell>
          <cell r="E82">
            <v>0.57492322153857245</v>
          </cell>
          <cell r="F82">
            <v>0.95</v>
          </cell>
          <cell r="G82">
            <v>1.337</v>
          </cell>
          <cell r="H82">
            <v>0</v>
          </cell>
          <cell r="I82">
            <v>2</v>
          </cell>
          <cell r="J82">
            <v>0</v>
          </cell>
          <cell r="K82" t="str">
            <v>Red</v>
          </cell>
        </row>
        <row r="83">
          <cell r="C83" t="str">
            <v>SWBNPW4</v>
          </cell>
          <cell r="D83">
            <v>0.64073810298204303</v>
          </cell>
          <cell r="E83">
            <v>0.60181107906674602</v>
          </cell>
          <cell r="F83">
            <v>0.94599999999999995</v>
          </cell>
          <cell r="G83">
            <v>1.331</v>
          </cell>
          <cell r="H83">
            <v>2.5000000000000001E-2</v>
          </cell>
          <cell r="I83">
            <v>2</v>
          </cell>
          <cell r="J83">
            <v>0</v>
          </cell>
          <cell r="K83" t="str">
            <v>Red</v>
          </cell>
        </row>
        <row r="84">
          <cell r="C84" t="str">
            <v>SWBNPW5</v>
          </cell>
          <cell r="D84">
            <v>0.74229823767586001</v>
          </cell>
          <cell r="E84">
            <v>0.49749596397869855</v>
          </cell>
          <cell r="F84">
            <v>0.94799999999999995</v>
          </cell>
          <cell r="G84">
            <v>1.337</v>
          </cell>
          <cell r="H84">
            <v>1E-3</v>
          </cell>
          <cell r="I84">
            <v>1</v>
          </cell>
          <cell r="J84">
            <v>0</v>
          </cell>
          <cell r="K84" t="str">
            <v>Amber</v>
          </cell>
        </row>
        <row r="85">
          <cell r="C85" t="str">
            <v>SWBNPW6</v>
          </cell>
          <cell r="D85">
            <v>0.67829190956575458</v>
          </cell>
          <cell r="E85">
            <v>0.65263927126543997</v>
          </cell>
          <cell r="F85">
            <v>0.94199999999999995</v>
          </cell>
          <cell r="G85">
            <v>1.331</v>
          </cell>
          <cell r="H85">
            <v>1E-3</v>
          </cell>
          <cell r="I85">
            <v>2</v>
          </cell>
          <cell r="J85">
            <v>0</v>
          </cell>
          <cell r="K85" t="str">
            <v>Red</v>
          </cell>
        </row>
        <row r="86">
          <cell r="C86" t="str">
            <v>TMSNPW1</v>
          </cell>
          <cell r="D86">
            <v>0.58507378323916481</v>
          </cell>
          <cell r="E86">
            <v>0.44409342852163736</v>
          </cell>
          <cell r="F86">
            <v>0.97</v>
          </cell>
          <cell r="G86">
            <v>5.75</v>
          </cell>
          <cell r="H86">
            <v>6.0999999999999999E-2</v>
          </cell>
          <cell r="I86">
            <v>1</v>
          </cell>
          <cell r="J86">
            <v>0</v>
          </cell>
          <cell r="K86" t="str">
            <v>Amber</v>
          </cell>
        </row>
        <row r="87">
          <cell r="C87" t="str">
            <v>TMSNPW2</v>
          </cell>
          <cell r="D87">
            <v>0.42627383441687683</v>
          </cell>
          <cell r="E87">
            <v>0.33488376447622459</v>
          </cell>
          <cell r="F87">
            <v>0.96799999999999997</v>
          </cell>
          <cell r="G87">
            <v>6</v>
          </cell>
          <cell r="H87">
            <v>0.221</v>
          </cell>
          <cell r="I87">
            <v>0</v>
          </cell>
          <cell r="J87">
            <v>0</v>
          </cell>
          <cell r="K87" t="str">
            <v>Green</v>
          </cell>
        </row>
        <row r="88">
          <cell r="C88" t="str">
            <v>TMSNPW3</v>
          </cell>
          <cell r="D88">
            <v>0.51118512944290584</v>
          </cell>
          <cell r="E88">
            <v>0.34088627616870859</v>
          </cell>
          <cell r="F88">
            <v>0.97099999999999997</v>
          </cell>
          <cell r="G88">
            <v>0</v>
          </cell>
          <cell r="H88">
            <v>0</v>
          </cell>
          <cell r="I88">
            <v>1</v>
          </cell>
          <cell r="J88">
            <v>0</v>
          </cell>
          <cell r="K88" t="str">
            <v>Amber</v>
          </cell>
        </row>
        <row r="89">
          <cell r="C89" t="str">
            <v>TMSNPW4</v>
          </cell>
          <cell r="D89">
            <v>0.47778445457071927</v>
          </cell>
          <cell r="E89">
            <v>0.4102151233199901</v>
          </cell>
          <cell r="F89">
            <v>0</v>
          </cell>
          <cell r="G89">
            <v>0</v>
          </cell>
          <cell r="H89">
            <v>0</v>
          </cell>
          <cell r="I89">
            <v>0</v>
          </cell>
          <cell r="J89">
            <v>0</v>
          </cell>
          <cell r="K89" t="str">
            <v>Green</v>
          </cell>
        </row>
        <row r="90">
          <cell r="C90" t="str">
            <v>WSHNPW1</v>
          </cell>
          <cell r="D90">
            <v>0.43020880222320557</v>
          </cell>
          <cell r="E90">
            <v>0.33869969844818126</v>
          </cell>
          <cell r="F90">
            <v>0.97</v>
          </cell>
          <cell r="G90">
            <v>1.7150000000000001</v>
          </cell>
          <cell r="H90">
            <v>3.5999999999999997E-2</v>
          </cell>
          <cell r="I90">
            <v>0</v>
          </cell>
          <cell r="J90">
            <v>0</v>
          </cell>
          <cell r="K90" t="str">
            <v>Green</v>
          </cell>
        </row>
        <row r="91">
          <cell r="C91" t="str">
            <v>WSHNPW2</v>
          </cell>
          <cell r="D91">
            <v>0.41534757614135731</v>
          </cell>
          <cell r="E91">
            <v>0.35679465532302856</v>
          </cell>
          <cell r="F91">
            <v>0.97</v>
          </cell>
          <cell r="G91">
            <v>1.2609999999999999</v>
          </cell>
          <cell r="H91">
            <v>7.5999999999999998E-2</v>
          </cell>
          <cell r="I91">
            <v>0</v>
          </cell>
          <cell r="J91">
            <v>0</v>
          </cell>
          <cell r="K91" t="str">
            <v>Green</v>
          </cell>
        </row>
        <row r="92">
          <cell r="C92" t="str">
            <v>YKYNPW1</v>
          </cell>
          <cell r="D92">
            <v>0.52503490447998036</v>
          </cell>
          <cell r="E92">
            <v>0.49825698137283325</v>
          </cell>
          <cell r="F92">
            <v>0.95799999999999996</v>
          </cell>
          <cell r="G92">
            <v>1.569</v>
          </cell>
          <cell r="H92">
            <v>0.56000000000000005</v>
          </cell>
          <cell r="I92">
            <v>1</v>
          </cell>
          <cell r="J92">
            <v>0</v>
          </cell>
          <cell r="K92" t="str">
            <v>Amber</v>
          </cell>
        </row>
        <row r="93">
          <cell r="C93" t="str">
            <v>YKYNPW2</v>
          </cell>
          <cell r="D93">
            <v>0.52254003286361694</v>
          </cell>
          <cell r="E93">
            <v>0.47291457653045654</v>
          </cell>
          <cell r="F93">
            <v>0.96</v>
          </cell>
          <cell r="G93">
            <v>1.569</v>
          </cell>
          <cell r="H93">
            <v>0.47499999999999998</v>
          </cell>
          <cell r="I93">
            <v>1</v>
          </cell>
          <cell r="J93">
            <v>0</v>
          </cell>
          <cell r="K93" t="str">
            <v>Amber</v>
          </cell>
        </row>
        <row r="94">
          <cell r="C94" t="str">
            <v>YKYNPW3</v>
          </cell>
          <cell r="D94">
            <v>0.62820780277252197</v>
          </cell>
          <cell r="E94">
            <v>0.60416984558105469</v>
          </cell>
          <cell r="F94">
            <v>0.95199999999999996</v>
          </cell>
          <cell r="G94">
            <v>1.2749999999999999</v>
          </cell>
          <cell r="H94">
            <v>6.1499999999999999E-2</v>
          </cell>
          <cell r="I94">
            <v>2</v>
          </cell>
          <cell r="J94">
            <v>0</v>
          </cell>
          <cell r="K94" t="str">
            <v>Red</v>
          </cell>
        </row>
        <row r="95">
          <cell r="C95" t="str">
            <v>BRLNPW1</v>
          </cell>
          <cell r="D95">
            <v>0.52006919593861956</v>
          </cell>
          <cell r="E95">
            <v>0.43729269166477591</v>
          </cell>
          <cell r="F95">
            <v>0.53</v>
          </cell>
          <cell r="G95">
            <v>1.48</v>
          </cell>
          <cell r="H95">
            <v>0.67</v>
          </cell>
          <cell r="I95">
            <v>1</v>
          </cell>
          <cell r="J95">
            <v>0</v>
          </cell>
          <cell r="K95" t="str">
            <v>Amber</v>
          </cell>
        </row>
        <row r="96">
          <cell r="C96" t="str">
            <v>BRLNPW2</v>
          </cell>
          <cell r="D96">
            <v>0.43281825772348792</v>
          </cell>
          <cell r="E96">
            <v>0.33185811983676511</v>
          </cell>
          <cell r="F96">
            <v>0.65</v>
          </cell>
          <cell r="G96">
            <v>1.84</v>
          </cell>
          <cell r="H96">
            <v>0.54</v>
          </cell>
          <cell r="I96">
            <v>0</v>
          </cell>
          <cell r="J96">
            <v>0</v>
          </cell>
          <cell r="K96" t="str">
            <v>Green</v>
          </cell>
        </row>
        <row r="97">
          <cell r="C97" t="str">
            <v>BRLNPW3</v>
          </cell>
          <cell r="D97">
            <v>0.34796030383170162</v>
          </cell>
          <cell r="E97">
            <v>0.27285213332471137</v>
          </cell>
          <cell r="F97">
            <v>0.7</v>
          </cell>
          <cell r="G97">
            <v>2.94</v>
          </cell>
          <cell r="H97">
            <v>0.15</v>
          </cell>
          <cell r="I97">
            <v>0</v>
          </cell>
          <cell r="J97">
            <v>0</v>
          </cell>
          <cell r="K97" t="str">
            <v>Green</v>
          </cell>
        </row>
        <row r="98">
          <cell r="C98" t="str">
            <v>SEWNPW1</v>
          </cell>
          <cell r="D98">
            <v>0.52951765060424805</v>
          </cell>
          <cell r="E98">
            <v>0.46862733364105214</v>
          </cell>
          <cell r="F98">
            <v>0.96</v>
          </cell>
          <cell r="G98">
            <v>2.0630000000000002</v>
          </cell>
          <cell r="H98">
            <v>0.73599999999999999</v>
          </cell>
          <cell r="I98">
            <v>1</v>
          </cell>
          <cell r="J98">
            <v>0</v>
          </cell>
          <cell r="K98" t="str">
            <v>Amber</v>
          </cell>
        </row>
        <row r="99">
          <cell r="C99" t="str">
            <v>SEWNPW2</v>
          </cell>
          <cell r="D99">
            <v>0.48570698499679565</v>
          </cell>
          <cell r="E99">
            <v>0.40375149250030518</v>
          </cell>
          <cell r="F99">
            <v>0.96299999999999997</v>
          </cell>
          <cell r="G99">
            <v>2</v>
          </cell>
          <cell r="H99">
            <v>0.373</v>
          </cell>
          <cell r="I99">
            <v>0</v>
          </cell>
          <cell r="J99">
            <v>0</v>
          </cell>
          <cell r="K99" t="str">
            <v>Green</v>
          </cell>
        </row>
        <row r="100">
          <cell r="C100" t="str">
            <v>SEWNPW3</v>
          </cell>
          <cell r="D100">
            <v>0.54677373170852661</v>
          </cell>
          <cell r="E100">
            <v>0.43997478485107416</v>
          </cell>
          <cell r="F100">
            <v>0.96099999999999997</v>
          </cell>
          <cell r="G100">
            <v>2.4220000000000002</v>
          </cell>
          <cell r="H100">
            <v>0.84599999999999997</v>
          </cell>
          <cell r="I100">
            <v>1</v>
          </cell>
          <cell r="J100">
            <v>0</v>
          </cell>
          <cell r="K100" t="str">
            <v>Amber</v>
          </cell>
        </row>
        <row r="101">
          <cell r="C101" t="str">
            <v>SEWNPW4</v>
          </cell>
          <cell r="D101">
            <v>0.55098909139633168</v>
          </cell>
          <cell r="E101">
            <v>0.45199859142303467</v>
          </cell>
          <cell r="F101">
            <v>0.96099999999999997</v>
          </cell>
          <cell r="G101">
            <v>2.5819999999999999</v>
          </cell>
          <cell r="H101">
            <v>0.79900000000000004</v>
          </cell>
          <cell r="I101">
            <v>1</v>
          </cell>
          <cell r="J101">
            <v>0</v>
          </cell>
          <cell r="K101" t="str">
            <v>Amber</v>
          </cell>
        </row>
        <row r="102">
          <cell r="C102" t="str">
            <v>SEWNPW5</v>
          </cell>
          <cell r="D102">
            <v>0.53193396329879761</v>
          </cell>
          <cell r="E102">
            <v>0.37358701229095448</v>
          </cell>
          <cell r="F102">
            <v>0.96399999999999997</v>
          </cell>
          <cell r="G102">
            <v>2.6080000000000001</v>
          </cell>
          <cell r="H102">
            <v>0.96299999999999997</v>
          </cell>
          <cell r="I102">
            <v>1</v>
          </cell>
          <cell r="J102">
            <v>0</v>
          </cell>
          <cell r="K102" t="str">
            <v>Amber</v>
          </cell>
        </row>
        <row r="103">
          <cell r="C103" t="str">
            <v>SSCNPW1</v>
          </cell>
          <cell r="D103">
            <v>0.6718522310256958</v>
          </cell>
          <cell r="E103">
            <v>0.59562754631042469</v>
          </cell>
          <cell r="F103">
            <v>0.94799999999999995</v>
          </cell>
          <cell r="G103">
            <v>1.1639999999999999</v>
          </cell>
          <cell r="H103">
            <v>0.82099999999999995</v>
          </cell>
          <cell r="I103">
            <v>2</v>
          </cell>
          <cell r="J103">
            <v>0</v>
          </cell>
          <cell r="K103" t="str">
            <v>Red</v>
          </cell>
        </row>
        <row r="104">
          <cell r="C104" t="str">
            <v>SSCNPW2</v>
          </cell>
          <cell r="D104">
            <v>0.57434093952178955</v>
          </cell>
          <cell r="E104">
            <v>0.47374129295349127</v>
          </cell>
          <cell r="F104">
            <v>0.95599999999999996</v>
          </cell>
          <cell r="G104">
            <v>1.232</v>
          </cell>
          <cell r="H104">
            <v>0.112</v>
          </cell>
          <cell r="I104">
            <v>1</v>
          </cell>
          <cell r="J104">
            <v>0</v>
          </cell>
          <cell r="K104" t="str">
            <v>Amber</v>
          </cell>
        </row>
        <row r="105">
          <cell r="C105" t="str">
            <v>OWW1</v>
          </cell>
          <cell r="D105">
            <v>0.46169581197027232</v>
          </cell>
          <cell r="E105">
            <v>0.32112774841102698</v>
          </cell>
          <cell r="F105">
            <v>0.97199999999999998</v>
          </cell>
          <cell r="G105">
            <v>1.31</v>
          </cell>
          <cell r="H105">
            <v>0.372</v>
          </cell>
          <cell r="I105">
            <v>0</v>
          </cell>
          <cell r="J105">
            <v>0</v>
          </cell>
          <cell r="K105" t="str">
            <v>Green</v>
          </cell>
        </row>
        <row r="106">
          <cell r="C106" t="str">
            <v>OWW2</v>
          </cell>
          <cell r="D106">
            <v>0.43623724409912945</v>
          </cell>
          <cell r="E106">
            <v>0.27332652999570173</v>
          </cell>
          <cell r="F106">
            <v>0.97599999999999998</v>
          </cell>
          <cell r="G106">
            <v>1.7250000000000001</v>
          </cell>
          <cell r="H106">
            <v>0.14499999999999999</v>
          </cell>
          <cell r="I106">
            <v>0</v>
          </cell>
          <cell r="J106">
            <v>0</v>
          </cell>
          <cell r="K106" t="str">
            <v>Green</v>
          </cell>
        </row>
        <row r="107">
          <cell r="C107" t="str">
            <v>OWW3</v>
          </cell>
          <cell r="D107">
            <v>0.40666350645765947</v>
          </cell>
          <cell r="E107">
            <v>0.28386500896007949</v>
          </cell>
          <cell r="F107">
            <v>0.97499999999999998</v>
          </cell>
          <cell r="G107">
            <v>1.605</v>
          </cell>
          <cell r="H107">
            <v>0.68400000000000005</v>
          </cell>
          <cell r="I107">
            <v>0</v>
          </cell>
          <cell r="J107">
            <v>0</v>
          </cell>
          <cell r="K107" t="str">
            <v>Green</v>
          </cell>
        </row>
        <row r="108">
          <cell r="C108" t="str">
            <v>OWW4</v>
          </cell>
          <cell r="D108">
            <v>0.57217794019650259</v>
          </cell>
          <cell r="E108">
            <v>0.46202442044547154</v>
          </cell>
          <cell r="F108">
            <v>0.96299999999999997</v>
          </cell>
          <cell r="G108">
            <v>1.234</v>
          </cell>
          <cell r="H108">
            <v>4.5999999999999999E-2</v>
          </cell>
          <cell r="I108">
            <v>1</v>
          </cell>
          <cell r="J108">
            <v>0</v>
          </cell>
          <cell r="K108" t="str">
            <v>Amber</v>
          </cell>
        </row>
        <row r="109">
          <cell r="C109" t="str">
            <v>OWW5</v>
          </cell>
          <cell r="D109">
            <v>0.50366142388620705</v>
          </cell>
          <cell r="E109">
            <v>0.28364107773780167</v>
          </cell>
          <cell r="F109">
            <v>0.97399999999999998</v>
          </cell>
          <cell r="G109">
            <v>1.254</v>
          </cell>
          <cell r="H109">
            <v>4.7E-2</v>
          </cell>
          <cell r="I109">
            <v>1</v>
          </cell>
          <cell r="J109">
            <v>0</v>
          </cell>
          <cell r="K109" t="str">
            <v>Amber</v>
          </cell>
        </row>
        <row r="110">
          <cell r="C110" t="str">
            <v>OWW6</v>
          </cell>
          <cell r="D110">
            <v>0.39661016785531805</v>
          </cell>
          <cell r="E110">
            <v>0.37631470848298421</v>
          </cell>
          <cell r="F110">
            <v>0.97299999999999998</v>
          </cell>
          <cell r="G110">
            <v>1.306</v>
          </cell>
          <cell r="H110">
            <v>0.161</v>
          </cell>
          <cell r="I110">
            <v>0</v>
          </cell>
          <cell r="J110">
            <v>0</v>
          </cell>
          <cell r="K110" t="str">
            <v>Green</v>
          </cell>
        </row>
        <row r="111">
          <cell r="C111" t="str">
            <v>OWW7</v>
          </cell>
          <cell r="D111">
            <v>0.49373139474053251</v>
          </cell>
          <cell r="E111">
            <v>0.30535032508482318</v>
          </cell>
          <cell r="F111">
            <v>0.97299999999999998</v>
          </cell>
          <cell r="G111">
            <v>1.46</v>
          </cell>
          <cell r="H111">
            <v>0.34599999999999997</v>
          </cell>
          <cell r="I111">
            <v>0</v>
          </cell>
          <cell r="J111">
            <v>0</v>
          </cell>
          <cell r="K111" t="str">
            <v>Green</v>
          </cell>
        </row>
        <row r="112">
          <cell r="C112" t="str">
            <v>OWW8</v>
          </cell>
          <cell r="D112">
            <v>0.4373195072078368</v>
          </cell>
          <cell r="E112">
            <v>0.26670414375912871</v>
          </cell>
          <cell r="F112">
            <v>0.97599999999999998</v>
          </cell>
          <cell r="G112">
            <v>2.8290000000000002</v>
          </cell>
          <cell r="H112">
            <v>0.16200000000000001</v>
          </cell>
          <cell r="I112">
            <v>0</v>
          </cell>
          <cell r="J112">
            <v>0</v>
          </cell>
          <cell r="K112" t="str">
            <v>Green</v>
          </cell>
        </row>
        <row r="113">
          <cell r="C113" t="str">
            <v>OWW9</v>
          </cell>
          <cell r="D113">
            <v>0.40829659729449241</v>
          </cell>
          <cell r="E113">
            <v>0.27328553183539589</v>
          </cell>
          <cell r="F113">
            <v>0.97399999999999998</v>
          </cell>
          <cell r="G113">
            <v>2.2869999999999999</v>
          </cell>
          <cell r="H113">
            <v>0.47599999999999998</v>
          </cell>
          <cell r="I113">
            <v>0</v>
          </cell>
          <cell r="J113">
            <v>0</v>
          </cell>
          <cell r="K113" t="str">
            <v>Green</v>
          </cell>
        </row>
        <row r="114">
          <cell r="C114" t="str">
            <v>OWW10</v>
          </cell>
          <cell r="D114">
            <v>0.60197984073487532</v>
          </cell>
          <cell r="E114">
            <v>0.31943951844934904</v>
          </cell>
          <cell r="F114">
            <v>0.96799999999999997</v>
          </cell>
          <cell r="G114">
            <v>1.641</v>
          </cell>
          <cell r="H114">
            <v>2.5000000000000001E-2</v>
          </cell>
          <cell r="I114">
            <v>1</v>
          </cell>
          <cell r="J114">
            <v>0</v>
          </cell>
          <cell r="K114" t="str">
            <v>Amber</v>
          </cell>
        </row>
        <row r="115">
          <cell r="C115" t="str">
            <v>OWW11</v>
          </cell>
          <cell r="D115">
            <v>0.40465202489291857</v>
          </cell>
          <cell r="E115">
            <v>0.35286098807544369</v>
          </cell>
          <cell r="F115">
            <v>0.97099999999999997</v>
          </cell>
          <cell r="G115">
            <v>3.1819999999999999</v>
          </cell>
          <cell r="H115">
            <v>2.1000000000000001E-2</v>
          </cell>
          <cell r="I115">
            <v>0</v>
          </cell>
          <cell r="J115">
            <v>0</v>
          </cell>
          <cell r="K115" t="str">
            <v>Green</v>
          </cell>
        </row>
        <row r="116">
          <cell r="C116" t="str">
            <v>OWW12</v>
          </cell>
          <cell r="D116">
            <v>0.50216467967670553</v>
          </cell>
          <cell r="E116">
            <v>0.37250609507824461</v>
          </cell>
          <cell r="F116">
            <v>0.96899999999999997</v>
          </cell>
          <cell r="G116">
            <v>2.5329999999999999</v>
          </cell>
          <cell r="H116">
            <v>1.9E-2</v>
          </cell>
          <cell r="I116">
            <v>1</v>
          </cell>
          <cell r="J116">
            <v>0</v>
          </cell>
          <cell r="K116" t="str">
            <v>Amber</v>
          </cell>
        </row>
        <row r="117">
          <cell r="C117" t="str">
            <v>SRNWW1</v>
          </cell>
          <cell r="D117">
            <v>0.5200042724609375</v>
          </cell>
          <cell r="E117">
            <v>0.41591763496398915</v>
          </cell>
          <cell r="F117">
            <v>0.96199999999999997</v>
          </cell>
          <cell r="G117">
            <v>1.232</v>
          </cell>
          <cell r="H117">
            <v>0.215</v>
          </cell>
          <cell r="I117">
            <v>1</v>
          </cell>
          <cell r="J117">
            <v>0</v>
          </cell>
          <cell r="K117" t="str">
            <v>Amber</v>
          </cell>
        </row>
        <row r="118">
          <cell r="C118" t="str">
            <v>SRNWW2</v>
          </cell>
          <cell r="D118">
            <v>0.32726287841796875</v>
          </cell>
          <cell r="E118">
            <v>0.27773308753967296</v>
          </cell>
          <cell r="F118">
            <v>0.97699999999999998</v>
          </cell>
          <cell r="G118">
            <v>2.2589999999999999</v>
          </cell>
          <cell r="H118">
            <v>0.60799999999999998</v>
          </cell>
          <cell r="I118">
            <v>0</v>
          </cell>
          <cell r="J118">
            <v>0</v>
          </cell>
          <cell r="K118" t="str">
            <v>Green</v>
          </cell>
        </row>
        <row r="119">
          <cell r="C119" t="str">
            <v>SRNWW3</v>
          </cell>
          <cell r="D119">
            <v>0.51327943801879883</v>
          </cell>
          <cell r="E119">
            <v>0.40605026483535767</v>
          </cell>
          <cell r="F119">
            <v>0.96399999999999997</v>
          </cell>
          <cell r="G119">
            <v>1.4710000000000001</v>
          </cell>
          <cell r="H119">
            <v>0.74299999999999999</v>
          </cell>
          <cell r="I119">
            <v>1</v>
          </cell>
          <cell r="J119">
            <v>0</v>
          </cell>
          <cell r="K119" t="str">
            <v>Amber</v>
          </cell>
        </row>
        <row r="120">
          <cell r="C120" t="str">
            <v>SWBWW1</v>
          </cell>
          <cell r="D120">
            <v>0.63055797325037699</v>
          </cell>
          <cell r="E120">
            <v>0.50180506187061913</v>
          </cell>
          <cell r="F120">
            <v>0.96199999999999997</v>
          </cell>
          <cell r="G120">
            <v>1.3120000000000001</v>
          </cell>
          <cell r="H120">
            <v>0.33500000000000002</v>
          </cell>
          <cell r="I120">
            <v>2</v>
          </cell>
          <cell r="J120" t="str">
            <v xml:space="preserve">South West's models have an efficiency range of greater than 50%. This persists even when the companies on the extreme ends are ignored. </v>
          </cell>
          <cell r="K120" t="str">
            <v>Red</v>
          </cell>
        </row>
        <row r="121">
          <cell r="C121" t="str">
            <v>SWBWW2</v>
          </cell>
          <cell r="D121">
            <v>0.64369445197582764</v>
          </cell>
          <cell r="E121">
            <v>0.57955591013409258</v>
          </cell>
          <cell r="F121">
            <v>0.95299999999999996</v>
          </cell>
          <cell r="G121">
            <v>1.2769999999999999</v>
          </cell>
          <cell r="H121">
            <v>0.86</v>
          </cell>
          <cell r="I121">
            <v>2</v>
          </cell>
          <cell r="J121">
            <v>0</v>
          </cell>
          <cell r="K121" t="str">
            <v>Red</v>
          </cell>
        </row>
        <row r="122">
          <cell r="C122" t="str">
            <v>SWBWW3</v>
          </cell>
          <cell r="D122">
            <v>0.68915712227566395</v>
          </cell>
          <cell r="E122">
            <v>0.56380215693036906</v>
          </cell>
          <cell r="F122">
            <v>0.95399999999999996</v>
          </cell>
          <cell r="G122">
            <v>1.337</v>
          </cell>
          <cell r="H122">
            <v>1.2999999999999999E-2</v>
          </cell>
          <cell r="I122">
            <v>2</v>
          </cell>
          <cell r="J122">
            <v>0</v>
          </cell>
          <cell r="K122" t="str">
            <v>Red</v>
          </cell>
        </row>
        <row r="123">
          <cell r="C123" t="str">
            <v>SWBWW4</v>
          </cell>
          <cell r="D123">
            <v>0.63396285441439137</v>
          </cell>
          <cell r="E123">
            <v>0.5562406875362228</v>
          </cell>
          <cell r="F123">
            <v>0.95199999999999996</v>
          </cell>
          <cell r="G123">
            <v>1.331</v>
          </cell>
          <cell r="H123">
            <v>1.9E-2</v>
          </cell>
          <cell r="I123">
            <v>2</v>
          </cell>
          <cell r="J123">
            <v>0</v>
          </cell>
          <cell r="K123" t="str">
            <v>Red</v>
          </cell>
        </row>
        <row r="124">
          <cell r="C124" t="str">
            <v>SWBWW5</v>
          </cell>
          <cell r="D124">
            <v>0.75424755166424728</v>
          </cell>
          <cell r="E124">
            <v>0.4782002590124762</v>
          </cell>
          <cell r="F124">
            <v>0.95199999999999996</v>
          </cell>
          <cell r="G124">
            <v>1.337</v>
          </cell>
          <cell r="H124">
            <v>1E-3</v>
          </cell>
          <cell r="I124">
            <v>1</v>
          </cell>
          <cell r="J124">
            <v>0</v>
          </cell>
          <cell r="K124" t="str">
            <v>Amber</v>
          </cell>
        </row>
        <row r="125">
          <cell r="C125" t="str">
            <v>SWBWW6</v>
          </cell>
          <cell r="D125">
            <v>0.65922923457773575</v>
          </cell>
          <cell r="E125">
            <v>0.51463662877686978</v>
          </cell>
          <cell r="F125">
            <v>0.94699999999999995</v>
          </cell>
          <cell r="G125">
            <v>1.331</v>
          </cell>
          <cell r="H125">
            <v>2E-3</v>
          </cell>
          <cell r="I125">
            <v>2</v>
          </cell>
          <cell r="J125">
            <v>0</v>
          </cell>
          <cell r="K125" t="str">
            <v>Red</v>
          </cell>
        </row>
        <row r="126">
          <cell r="C126" t="str">
            <v>WSHWW1</v>
          </cell>
          <cell r="D126">
            <v>0.37513053417205805</v>
          </cell>
          <cell r="E126">
            <v>0.27528989315032953</v>
          </cell>
          <cell r="F126">
            <v>0.97399999999999998</v>
          </cell>
          <cell r="G126">
            <v>2.0459999999999998</v>
          </cell>
          <cell r="H126">
            <v>0.59399999999999997</v>
          </cell>
          <cell r="I126">
            <v>0</v>
          </cell>
          <cell r="J126">
            <v>0</v>
          </cell>
          <cell r="K126" t="str">
            <v>Green</v>
          </cell>
        </row>
        <row r="127">
          <cell r="C127" t="str">
            <v>WSHWW2</v>
          </cell>
          <cell r="D127">
            <v>0.32559317350387568</v>
          </cell>
          <cell r="E127">
            <v>0.27339315414428711</v>
          </cell>
          <cell r="F127">
            <v>0.97799999999999998</v>
          </cell>
          <cell r="G127">
            <v>2.052</v>
          </cell>
          <cell r="H127">
            <v>0.29199999999999998</v>
          </cell>
          <cell r="I127">
            <v>0</v>
          </cell>
          <cell r="J127">
            <v>0</v>
          </cell>
          <cell r="K127" t="str">
            <v>Green</v>
          </cell>
        </row>
        <row r="128">
          <cell r="C128" t="str">
            <v>YKYWW1</v>
          </cell>
          <cell r="D128">
            <v>0.54488188028335571</v>
          </cell>
          <cell r="E128">
            <v>0.40952342748641979</v>
          </cell>
          <cell r="F128">
            <v>0.96299999999999997</v>
          </cell>
          <cell r="G128">
            <v>1.643</v>
          </cell>
          <cell r="H128">
            <v>0.76100000000000001</v>
          </cell>
          <cell r="I128">
            <v>1</v>
          </cell>
          <cell r="J128">
            <v>0</v>
          </cell>
          <cell r="K128" t="str">
            <v>Amber</v>
          </cell>
        </row>
        <row r="129">
          <cell r="C129" t="str">
            <v>YKYWW2</v>
          </cell>
          <cell r="D129">
            <v>0.52995854616165161</v>
          </cell>
          <cell r="E129">
            <v>0.38333773612976085</v>
          </cell>
          <cell r="F129">
            <v>0.96299999999999997</v>
          </cell>
          <cell r="G129">
            <v>1.829</v>
          </cell>
          <cell r="H129">
            <v>0.72</v>
          </cell>
          <cell r="I129">
            <v>1</v>
          </cell>
          <cell r="J129">
            <v>0</v>
          </cell>
          <cell r="K129" t="str">
            <v>Amber</v>
          </cell>
        </row>
        <row r="130">
          <cell r="C130" t="str">
            <v>YKYWW3</v>
          </cell>
          <cell r="D130">
            <v>0.624736487865448</v>
          </cell>
          <cell r="E130">
            <v>0.44521260261535645</v>
          </cell>
          <cell r="F130">
            <v>0.95899999999999996</v>
          </cell>
          <cell r="G130">
            <v>1.5629999999999999</v>
          </cell>
          <cell r="H130">
            <v>0.28899999999999998</v>
          </cell>
          <cell r="I130">
            <v>1</v>
          </cell>
          <cell r="J130">
            <v>0</v>
          </cell>
          <cell r="K130" t="str">
            <v>Amber</v>
          </cell>
        </row>
        <row r="131">
          <cell r="C131" t="str">
            <v>YKYWW4</v>
          </cell>
          <cell r="D131">
            <v>0.6090700626373291</v>
          </cell>
          <cell r="E131">
            <v>0.403246819972992</v>
          </cell>
          <cell r="F131">
            <v>0.96199999999999997</v>
          </cell>
          <cell r="G131">
            <v>1.839</v>
          </cell>
          <cell r="H131">
            <v>0.154</v>
          </cell>
          <cell r="I131">
            <v>1</v>
          </cell>
          <cell r="J131">
            <v>0</v>
          </cell>
          <cell r="K131" t="str">
            <v>Amber</v>
          </cell>
        </row>
        <row r="132">
          <cell r="C132" t="str">
            <v>YKYWW5</v>
          </cell>
          <cell r="D132">
            <v>0.46569174528121948</v>
          </cell>
          <cell r="E132">
            <v>0.4155651330947876</v>
          </cell>
          <cell r="F132">
            <v>0.96199999999999997</v>
          </cell>
          <cell r="G132">
            <v>2.415</v>
          </cell>
          <cell r="H132">
            <v>0.51200000000000001</v>
          </cell>
          <cell r="I132">
            <v>0</v>
          </cell>
          <cell r="J132">
            <v>0</v>
          </cell>
          <cell r="K132" t="str">
            <v>Green</v>
          </cell>
        </row>
        <row r="133">
          <cell r="C133" t="str">
            <v>YKYWW6</v>
          </cell>
          <cell r="D133">
            <v>0.5803568959236145</v>
          </cell>
          <cell r="E133">
            <v>0.41965585947036732</v>
          </cell>
          <cell r="F133">
            <v>0.96299999999999997</v>
          </cell>
          <cell r="G133">
            <v>2.3919999999999999</v>
          </cell>
          <cell r="H133">
            <v>0.72699999999999998</v>
          </cell>
          <cell r="I133">
            <v>1</v>
          </cell>
          <cell r="J133">
            <v>0</v>
          </cell>
          <cell r="K133" t="str">
            <v>Amber</v>
          </cell>
        </row>
        <row r="134">
          <cell r="C134" t="str">
            <v>YKYWW7</v>
          </cell>
          <cell r="D134">
            <v>0.5008552074432373</v>
          </cell>
          <cell r="E134">
            <v>0.36681932210922247</v>
          </cell>
          <cell r="F134">
            <v>0.96899999999999997</v>
          </cell>
          <cell r="G134">
            <v>2.4159999999999999</v>
          </cell>
          <cell r="H134">
            <v>0.107</v>
          </cell>
          <cell r="I134">
            <v>1</v>
          </cell>
          <cell r="J134">
            <v>0</v>
          </cell>
          <cell r="K134" t="str">
            <v>Amber</v>
          </cell>
        </row>
        <row r="135">
          <cell r="C135" t="str">
            <v>YKYWW8</v>
          </cell>
          <cell r="D135">
            <v>0.34066480398178101</v>
          </cell>
          <cell r="E135">
            <v>0.3308981060981751</v>
          </cell>
          <cell r="F135">
            <v>0.97499999999999998</v>
          </cell>
          <cell r="G135">
            <v>2.0219999999999998</v>
          </cell>
          <cell r="H135">
            <v>0.73699999999999999</v>
          </cell>
          <cell r="I135">
            <v>0</v>
          </cell>
          <cell r="J135">
            <v>0</v>
          </cell>
          <cell r="K135" t="str">
            <v>Green</v>
          </cell>
        </row>
        <row r="136">
          <cell r="C136" t="str">
            <v>YKYWW9</v>
          </cell>
          <cell r="D136">
            <v>0.33659118413925171</v>
          </cell>
          <cell r="E136">
            <v>0.27581697702407842</v>
          </cell>
          <cell r="F136">
            <v>0.97699999999999998</v>
          </cell>
          <cell r="G136">
            <v>2.2570000000000001</v>
          </cell>
          <cell r="H136">
            <v>0.63900000000000001</v>
          </cell>
          <cell r="I136">
            <v>0</v>
          </cell>
          <cell r="J136">
            <v>0</v>
          </cell>
          <cell r="K136" t="str">
            <v>Green</v>
          </cell>
        </row>
        <row r="137">
          <cell r="C137" t="str">
            <v>YKYWW10</v>
          </cell>
          <cell r="D137">
            <v>0.37146598100662243</v>
          </cell>
          <cell r="E137">
            <v>0.25327575206756592</v>
          </cell>
          <cell r="F137">
            <v>0.97699999999999998</v>
          </cell>
          <cell r="G137">
            <v>2.2509999999999999</v>
          </cell>
          <cell r="H137">
            <v>0.50800000000000001</v>
          </cell>
          <cell r="I137">
            <v>0</v>
          </cell>
          <cell r="J137">
            <v>0</v>
          </cell>
          <cell r="K137" t="str">
            <v>Green</v>
          </cell>
        </row>
        <row r="138">
          <cell r="C138" t="str">
            <v>AFWWW1</v>
          </cell>
          <cell r="D138">
            <v>0.38111359732641648</v>
          </cell>
          <cell r="E138">
            <v>0.29379816493399386</v>
          </cell>
          <cell r="F138">
            <v>0.56999999999999995</v>
          </cell>
          <cell r="G138">
            <v>3.53</v>
          </cell>
          <cell r="H138">
            <v>0.41</v>
          </cell>
          <cell r="I138">
            <v>0</v>
          </cell>
          <cell r="J138">
            <v>0</v>
          </cell>
          <cell r="K138" t="str">
            <v>Green</v>
          </cell>
        </row>
        <row r="139">
          <cell r="C139" t="str">
            <v>AFWWW2</v>
          </cell>
          <cell r="D139">
            <v>0.37914535721741149</v>
          </cell>
          <cell r="E139">
            <v>0.30749710620059389</v>
          </cell>
          <cell r="F139">
            <v>0.41</v>
          </cell>
          <cell r="G139">
            <v>3.56</v>
          </cell>
          <cell r="H139">
            <v>0.48</v>
          </cell>
          <cell r="I139">
            <v>0</v>
          </cell>
          <cell r="J139">
            <v>0</v>
          </cell>
          <cell r="K139" t="str">
            <v>Green</v>
          </cell>
        </row>
        <row r="140">
          <cell r="C140" t="str">
            <v>AFWWW3</v>
          </cell>
          <cell r="D140">
            <v>0.38070722691952841</v>
          </cell>
          <cell r="E140">
            <v>0.32543587232941185</v>
          </cell>
          <cell r="F140">
            <v>0.42</v>
          </cell>
          <cell r="G140">
            <v>3.52</v>
          </cell>
          <cell r="H140">
            <v>0.37</v>
          </cell>
          <cell r="I140">
            <v>0</v>
          </cell>
          <cell r="J140">
            <v>0</v>
          </cell>
          <cell r="K140" t="str">
            <v>Green</v>
          </cell>
        </row>
        <row r="141">
          <cell r="C141" t="str">
            <v>AFWWW4</v>
          </cell>
          <cell r="D141">
            <v>0.36531866240296795</v>
          </cell>
          <cell r="E141">
            <v>0.31545710251098791</v>
          </cell>
          <cell r="F141">
            <v>0.53</v>
          </cell>
          <cell r="G141">
            <v>3.9</v>
          </cell>
          <cell r="H141">
            <v>0.56999999999999995</v>
          </cell>
          <cell r="I141">
            <v>0</v>
          </cell>
          <cell r="J141">
            <v>0</v>
          </cell>
          <cell r="K141" t="str">
            <v>Green</v>
          </cell>
        </row>
        <row r="142">
          <cell r="C142" t="str">
            <v>BRLWW1</v>
          </cell>
          <cell r="D142">
            <v>0.39784652038539309</v>
          </cell>
          <cell r="E142">
            <v>0.35082981812820713</v>
          </cell>
          <cell r="F142">
            <v>0.61</v>
          </cell>
          <cell r="G142">
            <v>1.99</v>
          </cell>
          <cell r="H142">
            <v>0.94</v>
          </cell>
          <cell r="I142">
            <v>0</v>
          </cell>
          <cell r="J142">
            <v>0</v>
          </cell>
          <cell r="K142" t="str">
            <v>Green</v>
          </cell>
        </row>
        <row r="143">
          <cell r="C143" t="str">
            <v>BRLWW2</v>
          </cell>
          <cell r="D143">
            <v>0.31388703285564284</v>
          </cell>
          <cell r="E143">
            <v>0.22934045572308101</v>
          </cell>
          <cell r="F143">
            <v>0.73</v>
          </cell>
          <cell r="G143">
            <v>3.66</v>
          </cell>
          <cell r="H143">
            <v>0.24</v>
          </cell>
          <cell r="I143">
            <v>0</v>
          </cell>
          <cell r="J143">
            <v>0</v>
          </cell>
          <cell r="K143" t="str">
            <v>Green</v>
          </cell>
        </row>
        <row r="144">
          <cell r="C144" t="str">
            <v>BRLWW3</v>
          </cell>
          <cell r="D144">
            <v>0.36412046360767586</v>
          </cell>
          <cell r="E144">
            <v>0.30159906616957699</v>
          </cell>
          <cell r="F144">
            <v>0.67</v>
          </cell>
          <cell r="G144">
            <v>1.95</v>
          </cell>
          <cell r="H144">
            <v>0.74</v>
          </cell>
          <cell r="I144">
            <v>0</v>
          </cell>
          <cell r="J144">
            <v>0</v>
          </cell>
          <cell r="K144" t="str">
            <v>Green</v>
          </cell>
        </row>
        <row r="145">
          <cell r="C145" t="str">
            <v>SEWWW1</v>
          </cell>
          <cell r="D145">
            <v>0.45046663284301763</v>
          </cell>
          <cell r="E145">
            <v>0.28051108121871937</v>
          </cell>
          <cell r="F145">
            <v>0.97299999999999998</v>
          </cell>
          <cell r="G145">
            <v>3</v>
          </cell>
          <cell r="H145">
            <v>0.95</v>
          </cell>
          <cell r="I145">
            <v>0</v>
          </cell>
          <cell r="J145">
            <v>0</v>
          </cell>
          <cell r="K145" t="str">
            <v>Green</v>
          </cell>
        </row>
        <row r="146">
          <cell r="C146" t="str">
            <v>SEWWW2</v>
          </cell>
          <cell r="D146">
            <v>0.46916574239730841</v>
          </cell>
          <cell r="E146">
            <v>0.31303006410598766</v>
          </cell>
          <cell r="F146">
            <v>0.97099999999999997</v>
          </cell>
          <cell r="G146">
            <v>3.044</v>
          </cell>
          <cell r="H146">
            <v>0.99399999999999999</v>
          </cell>
          <cell r="I146">
            <v>0</v>
          </cell>
          <cell r="J146">
            <v>0</v>
          </cell>
          <cell r="K146" t="str">
            <v>Green</v>
          </cell>
        </row>
        <row r="147">
          <cell r="C147" t="str">
            <v>SEWWW3</v>
          </cell>
          <cell r="D147">
            <v>0.40835404396057129</v>
          </cell>
          <cell r="E147">
            <v>0.34693866968154907</v>
          </cell>
          <cell r="F147">
            <v>0.97299999999999998</v>
          </cell>
          <cell r="G147">
            <v>2.97</v>
          </cell>
          <cell r="H147">
            <v>0.80800000000000005</v>
          </cell>
          <cell r="I147">
            <v>0</v>
          </cell>
          <cell r="J147">
            <v>0</v>
          </cell>
          <cell r="K147" t="str">
            <v>Green</v>
          </cell>
        </row>
        <row r="148">
          <cell r="C148" t="str">
            <v>SEWWW4</v>
          </cell>
          <cell r="D148">
            <v>0.48624461889266968</v>
          </cell>
          <cell r="E148">
            <v>0.25598746538162243</v>
          </cell>
          <cell r="F148">
            <v>0.97</v>
          </cell>
          <cell r="G148">
            <v>2.996</v>
          </cell>
          <cell r="H148">
            <v>0.83499999999999996</v>
          </cell>
          <cell r="I148">
            <v>0</v>
          </cell>
          <cell r="J148">
            <v>0</v>
          </cell>
          <cell r="K148" t="str">
            <v>Green</v>
          </cell>
        </row>
        <row r="149">
          <cell r="C149" t="str">
            <v>SEWWW5</v>
          </cell>
          <cell r="D149">
            <v>0.37440240383148182</v>
          </cell>
          <cell r="E149">
            <v>0.250002682209015</v>
          </cell>
          <cell r="F149">
            <v>0.97699999999999998</v>
          </cell>
          <cell r="G149">
            <v>2.524</v>
          </cell>
          <cell r="H149">
            <v>0.53800000000000003</v>
          </cell>
          <cell r="I149">
            <v>0</v>
          </cell>
          <cell r="J149">
            <v>0</v>
          </cell>
          <cell r="K149" t="str">
            <v>Green</v>
          </cell>
        </row>
        <row r="150">
          <cell r="C150" t="str">
            <v>SEWWW6</v>
          </cell>
          <cell r="D150">
            <v>0.37681961059570307</v>
          </cell>
          <cell r="E150">
            <v>0.30648183822631825</v>
          </cell>
          <cell r="F150">
            <v>0.97199999999999998</v>
          </cell>
          <cell r="G150">
            <v>2.4980000000000002</v>
          </cell>
          <cell r="H150">
            <v>0.247</v>
          </cell>
          <cell r="I150">
            <v>0</v>
          </cell>
          <cell r="J150">
            <v>0</v>
          </cell>
          <cell r="K150" t="str">
            <v>Green</v>
          </cell>
        </row>
        <row r="151">
          <cell r="C151" t="str">
            <v>SEWWW7</v>
          </cell>
          <cell r="D151">
            <v>0.37072414159774769</v>
          </cell>
          <cell r="E151">
            <v>0.30574101209640503</v>
          </cell>
          <cell r="F151">
            <v>0.97299999999999998</v>
          </cell>
          <cell r="G151">
            <v>2.58</v>
          </cell>
          <cell r="H151">
            <v>8.8099999999999998E-2</v>
          </cell>
          <cell r="I151">
            <v>0</v>
          </cell>
          <cell r="J151">
            <v>0</v>
          </cell>
          <cell r="K151" t="str">
            <v>Green</v>
          </cell>
        </row>
        <row r="152">
          <cell r="C152" t="str">
            <v>SEWWW8</v>
          </cell>
          <cell r="D152">
            <v>0.39876955747604359</v>
          </cell>
          <cell r="E152">
            <v>0.2874254584312439</v>
          </cell>
          <cell r="F152">
            <v>0.97399999999999998</v>
          </cell>
          <cell r="G152">
            <v>2.5990000000000002</v>
          </cell>
          <cell r="H152">
            <v>0.19500000000000001</v>
          </cell>
          <cell r="I152">
            <v>0</v>
          </cell>
          <cell r="J152">
            <v>0</v>
          </cell>
          <cell r="K152" t="str">
            <v>Green</v>
          </cell>
        </row>
        <row r="153">
          <cell r="C153" t="str">
            <v>SSCWW1</v>
          </cell>
          <cell r="D153">
            <v>0.4389280676841737</v>
          </cell>
          <cell r="E153">
            <v>0.37808084487915028</v>
          </cell>
          <cell r="F153">
            <v>0.97199999999999998</v>
          </cell>
          <cell r="G153">
            <v>1.992</v>
          </cell>
          <cell r="H153">
            <v>0.253</v>
          </cell>
          <cell r="I153">
            <v>0</v>
          </cell>
          <cell r="J153">
            <v>0</v>
          </cell>
          <cell r="K153" t="str">
            <v>Green</v>
          </cell>
        </row>
        <row r="154">
          <cell r="C154" t="str">
            <v>SSCWW2</v>
          </cell>
          <cell r="D154">
            <v>0.38002967834472651</v>
          </cell>
          <cell r="E154">
            <v>0.34745621681213368</v>
          </cell>
          <cell r="F154">
            <v>0.96699999999999997</v>
          </cell>
          <cell r="G154">
            <v>2.31</v>
          </cell>
          <cell r="H154">
            <v>0.33900000000000002</v>
          </cell>
          <cell r="I154">
            <v>0</v>
          </cell>
          <cell r="J154">
            <v>0</v>
          </cell>
          <cell r="K154" t="str">
            <v>Green</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AG"/>
      <sheetName val="Water enhancement"/>
      <sheetName val="Wastewater enhancement"/>
      <sheetName val="Raw data =&gt;"/>
      <sheetName val="WS do file output"/>
      <sheetName val="WWS do file output"/>
      <sheetName val="Chart data"/>
    </sheetNames>
    <sheetDataSet>
      <sheetData sheetId="0"/>
      <sheetData sheetId="1">
        <row r="4">
          <cell r="C4" t="str">
            <v>OE1</v>
          </cell>
          <cell r="D4">
            <v>0.879</v>
          </cell>
          <cell r="E4">
            <v>1.752</v>
          </cell>
          <cell r="F4">
            <v>8.6999999999999994E-2</v>
          </cell>
          <cell r="G4">
            <v>2</v>
          </cell>
          <cell r="H4">
            <v>0</v>
          </cell>
          <cell r="I4" t="str">
            <v>Red</v>
          </cell>
        </row>
        <row r="5">
          <cell r="C5" t="str">
            <v>OE2</v>
          </cell>
          <cell r="D5">
            <v>0.86199999999999999</v>
          </cell>
          <cell r="E5">
            <v>1.534</v>
          </cell>
          <cell r="F5">
            <v>0.05</v>
          </cell>
          <cell r="G5">
            <v>2</v>
          </cell>
          <cell r="H5">
            <v>0</v>
          </cell>
          <cell r="I5" t="str">
            <v>Red</v>
          </cell>
        </row>
        <row r="6">
          <cell r="C6" t="str">
            <v>OE3</v>
          </cell>
          <cell r="D6">
            <v>0.84299999999999997</v>
          </cell>
          <cell r="E6">
            <v>2.9049999999999998</v>
          </cell>
          <cell r="F6">
            <v>0</v>
          </cell>
          <cell r="G6">
            <v>2</v>
          </cell>
          <cell r="H6">
            <v>0</v>
          </cell>
          <cell r="I6" t="str">
            <v>Red</v>
          </cell>
        </row>
        <row r="7">
          <cell r="C7" t="str">
            <v>OE4</v>
          </cell>
          <cell r="D7">
            <v>0.82299999999999995</v>
          </cell>
          <cell r="E7">
            <v>1</v>
          </cell>
          <cell r="F7">
            <v>0.22800000000000001</v>
          </cell>
          <cell r="G7">
            <v>2</v>
          </cell>
          <cell r="H7">
            <v>0</v>
          </cell>
          <cell r="I7" t="str">
            <v>Red</v>
          </cell>
        </row>
        <row r="8">
          <cell r="C8" t="str">
            <v>OE5</v>
          </cell>
          <cell r="D8">
            <v>0.81499999999999995</v>
          </cell>
          <cell r="E8">
            <v>1</v>
          </cell>
          <cell r="F8">
            <v>0.73599999999999999</v>
          </cell>
          <cell r="G8">
            <v>2</v>
          </cell>
          <cell r="H8">
            <v>0</v>
          </cell>
          <cell r="I8" t="str">
            <v>Red</v>
          </cell>
        </row>
        <row r="9">
          <cell r="C9" t="str">
            <v>OE6</v>
          </cell>
          <cell r="D9">
            <v>0.82399999999999995</v>
          </cell>
          <cell r="E9">
            <v>1.1439999999999999</v>
          </cell>
          <cell r="F9">
            <v>0</v>
          </cell>
          <cell r="G9">
            <v>2</v>
          </cell>
          <cell r="H9">
            <v>0</v>
          </cell>
          <cell r="I9" t="str">
            <v>Red</v>
          </cell>
        </row>
        <row r="10">
          <cell r="C10" t="str">
            <v>OE7</v>
          </cell>
          <cell r="D10">
            <v>0.91800000000000004</v>
          </cell>
          <cell r="E10">
            <v>1</v>
          </cell>
          <cell r="F10">
            <v>0.94499999999999995</v>
          </cell>
          <cell r="G10">
            <v>2</v>
          </cell>
          <cell r="H10">
            <v>0</v>
          </cell>
          <cell r="I10" t="str">
            <v>Red</v>
          </cell>
        </row>
        <row r="11">
          <cell r="C11" t="str">
            <v>OE8</v>
          </cell>
          <cell r="D11">
            <v>0.92300000000000004</v>
          </cell>
          <cell r="E11">
            <v>4.5880000000000001</v>
          </cell>
          <cell r="F11">
            <v>0.98699999999999999</v>
          </cell>
          <cell r="G11">
            <v>2</v>
          </cell>
          <cell r="H11">
            <v>0</v>
          </cell>
          <cell r="I11" t="str">
            <v>Red</v>
          </cell>
        </row>
        <row r="12">
          <cell r="C12" t="str">
            <v>OE9</v>
          </cell>
          <cell r="D12">
            <v>0.78</v>
          </cell>
          <cell r="E12">
            <v>1</v>
          </cell>
          <cell r="F12">
            <v>0.308</v>
          </cell>
          <cell r="G12">
            <v>2</v>
          </cell>
          <cell r="H12">
            <v>0</v>
          </cell>
          <cell r="I12" t="str">
            <v>Red</v>
          </cell>
        </row>
        <row r="13">
          <cell r="C13" t="str">
            <v>OE10</v>
          </cell>
          <cell r="D13">
            <v>0.751</v>
          </cell>
          <cell r="E13">
            <v>1</v>
          </cell>
          <cell r="F13">
            <v>0.154</v>
          </cell>
          <cell r="G13">
            <v>2</v>
          </cell>
          <cell r="H13">
            <v>0</v>
          </cell>
          <cell r="I13" t="str">
            <v>Red</v>
          </cell>
        </row>
        <row r="14">
          <cell r="C14" t="str">
            <v>OE11</v>
          </cell>
          <cell r="D14">
            <v>0.81699999999999995</v>
          </cell>
          <cell r="E14">
            <v>4.7530000000000001</v>
          </cell>
          <cell r="F14">
            <v>0.68300000000000005</v>
          </cell>
          <cell r="G14">
            <v>2</v>
          </cell>
          <cell r="H14">
            <v>0</v>
          </cell>
          <cell r="I14" t="str">
            <v>Red</v>
          </cell>
        </row>
        <row r="15">
          <cell r="C15" t="str">
            <v>OE12</v>
          </cell>
          <cell r="D15">
            <v>0.81799999999999995</v>
          </cell>
          <cell r="E15">
            <v>3.59</v>
          </cell>
          <cell r="F15">
            <v>0.68200000000000005</v>
          </cell>
          <cell r="G15">
            <v>2</v>
          </cell>
          <cell r="H15">
            <v>0</v>
          </cell>
          <cell r="I15" t="str">
            <v>Red</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N9" sqref="N9"/>
    </sheetView>
  </sheetViews>
  <sheetFormatPr defaultColWidth="8.75" defaultRowHeight="11.5" x14ac:dyDescent="0.25"/>
  <cols>
    <col min="1" max="1" width="1.75" style="1" customWidth="1"/>
    <col min="2" max="16384" width="8.75" style="1"/>
  </cols>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showGridLines="0" zoomScaleNormal="100" workbookViewId="0">
      <pane ySplit="2" topLeftCell="A3" activePane="bottomLeft" state="frozen"/>
      <selection pane="bottomLeft" activeCell="L115" sqref="L115"/>
    </sheetView>
  </sheetViews>
  <sheetFormatPr defaultColWidth="8.75" defaultRowHeight="14" x14ac:dyDescent="0.3"/>
  <cols>
    <col min="1" max="1" width="3.75" style="4" customWidth="1"/>
    <col min="2" max="2" width="22.5" style="4" customWidth="1"/>
    <col min="3" max="3" width="16.58203125" style="14" customWidth="1"/>
    <col min="4" max="4" width="10.75" style="4" bestFit="1" customWidth="1"/>
    <col min="5" max="5" width="90.75" style="5" customWidth="1"/>
    <col min="6" max="6" width="6.25" style="4" hidden="1" customWidth="1"/>
    <col min="7" max="10" width="8.75" style="4"/>
    <col min="12" max="12" width="22.58203125" bestFit="1" customWidth="1"/>
    <col min="17" max="16384" width="8.75" style="4"/>
  </cols>
  <sheetData>
    <row r="1" spans="1:6" ht="30" x14ac:dyDescent="0.6">
      <c r="B1" s="21" t="s">
        <v>418</v>
      </c>
      <c r="C1" s="22"/>
      <c r="D1" s="22"/>
      <c r="E1" s="23"/>
    </row>
    <row r="2" spans="1:6" ht="29.5" customHeight="1" x14ac:dyDescent="0.3">
      <c r="B2" s="24" t="s">
        <v>0</v>
      </c>
      <c r="C2" s="25" t="s">
        <v>422</v>
      </c>
      <c r="D2" s="24" t="s">
        <v>1</v>
      </c>
      <c r="E2" s="24" t="s">
        <v>2</v>
      </c>
      <c r="F2" s="4" t="s">
        <v>423</v>
      </c>
    </row>
    <row r="3" spans="1:6" x14ac:dyDescent="0.3">
      <c r="C3" s="4"/>
      <c r="E3" s="4"/>
    </row>
    <row r="4" spans="1:6" x14ac:dyDescent="0.3">
      <c r="A4" s="11"/>
      <c r="B4" s="3" t="s">
        <v>3</v>
      </c>
      <c r="C4" s="17" t="s">
        <v>4</v>
      </c>
      <c r="D4" s="6"/>
      <c r="E4" s="50" t="s">
        <v>441</v>
      </c>
      <c r="F4" s="6" t="str">
        <f>VLOOKUP(C4,[1]RAG!$C$4:$K$1544,9,FALSE)</f>
        <v>Red</v>
      </c>
    </row>
    <row r="5" spans="1:6" x14ac:dyDescent="0.3">
      <c r="A5" s="11"/>
      <c r="B5" s="3" t="s">
        <v>3</v>
      </c>
      <c r="C5" s="17" t="s">
        <v>5</v>
      </c>
      <c r="D5" s="6"/>
      <c r="E5" s="51"/>
      <c r="F5" s="6" t="str">
        <f>VLOOKUP(C5,[1]RAG!$C$4:$K$1544,9,FALSE)</f>
        <v>Red</v>
      </c>
    </row>
    <row r="6" spans="1:6" x14ac:dyDescent="0.3">
      <c r="A6" s="11"/>
      <c r="B6" s="3" t="s">
        <v>3</v>
      </c>
      <c r="C6" s="17" t="s">
        <v>6</v>
      </c>
      <c r="D6" s="6"/>
      <c r="E6" s="51"/>
      <c r="F6" s="6" t="str">
        <f>VLOOKUP(C6,[1]RAG!$C$4:$K$1544,9,FALSE)</f>
        <v>Red</v>
      </c>
    </row>
    <row r="7" spans="1:6" x14ac:dyDescent="0.3">
      <c r="A7" s="11"/>
      <c r="B7" s="3" t="s">
        <v>3</v>
      </c>
      <c r="C7" s="17" t="s">
        <v>7</v>
      </c>
      <c r="D7" s="6"/>
      <c r="E7" s="51"/>
      <c r="F7" s="6" t="str">
        <f>VLOOKUP(C7,[1]RAG!$C$4:$K$1544,9,FALSE)</f>
        <v>Red</v>
      </c>
    </row>
    <row r="8" spans="1:6" x14ac:dyDescent="0.3">
      <c r="A8" s="11"/>
      <c r="B8" s="3" t="s">
        <v>3</v>
      </c>
      <c r="C8" s="17" t="s">
        <v>8</v>
      </c>
      <c r="D8" s="6"/>
      <c r="E8" s="51"/>
      <c r="F8" s="6" t="str">
        <f>VLOOKUP(C8,[1]RAG!$C$4:$K$1544,9,FALSE)</f>
        <v>Red</v>
      </c>
    </row>
    <row r="9" spans="1:6" x14ac:dyDescent="0.3">
      <c r="A9" s="11"/>
      <c r="B9" s="3" t="s">
        <v>3</v>
      </c>
      <c r="C9" s="17" t="s">
        <v>9</v>
      </c>
      <c r="D9" s="6"/>
      <c r="E9" s="51"/>
      <c r="F9" s="6" t="str">
        <f>VLOOKUP(C9,[1]RAG!$C$4:$K$1544,9,FALSE)</f>
        <v>Red</v>
      </c>
    </row>
    <row r="10" spans="1:6" x14ac:dyDescent="0.3">
      <c r="A10" s="11"/>
      <c r="B10" s="3" t="s">
        <v>3</v>
      </c>
      <c r="C10" s="17" t="s">
        <v>10</v>
      </c>
      <c r="D10" s="6"/>
      <c r="E10" s="51"/>
      <c r="F10" s="6" t="str">
        <f>VLOOKUP(C10,[1]RAG!$C$4:$K$1544,9,FALSE)</f>
        <v>Amber</v>
      </c>
    </row>
    <row r="11" spans="1:6" x14ac:dyDescent="0.3">
      <c r="A11" s="11"/>
      <c r="B11" s="3" t="s">
        <v>3</v>
      </c>
      <c r="C11" s="17" t="s">
        <v>11</v>
      </c>
      <c r="D11" s="6"/>
      <c r="E11" s="51"/>
      <c r="F11" s="6" t="str">
        <f>VLOOKUP(C11,[1]RAG!$C$4:$K$1544,9,FALSE)</f>
        <v>Amber</v>
      </c>
    </row>
    <row r="12" spans="1:6" x14ac:dyDescent="0.3">
      <c r="A12" s="11"/>
      <c r="B12" s="3" t="s">
        <v>3</v>
      </c>
      <c r="C12" s="17" t="s">
        <v>12</v>
      </c>
      <c r="D12" s="6"/>
      <c r="E12" s="51"/>
      <c r="F12" s="6" t="str">
        <f>VLOOKUP(C12,[1]RAG!$C$4:$K$1544,9,FALSE)</f>
        <v>Amber</v>
      </c>
    </row>
    <row r="13" spans="1:6" x14ac:dyDescent="0.3">
      <c r="A13" s="11"/>
      <c r="B13" s="3" t="s">
        <v>3</v>
      </c>
      <c r="C13" s="17" t="s">
        <v>13</v>
      </c>
      <c r="D13" s="6"/>
      <c r="E13" s="51"/>
      <c r="F13" s="6" t="str">
        <f>VLOOKUP(C13,[1]RAG!$C$4:$K$1544,9,FALSE)</f>
        <v>Amber</v>
      </c>
    </row>
    <row r="14" spans="1:6" x14ac:dyDescent="0.3">
      <c r="A14" s="11"/>
      <c r="B14" s="3" t="s">
        <v>3</v>
      </c>
      <c r="C14" s="17" t="s">
        <v>390</v>
      </c>
      <c r="D14" s="29"/>
      <c r="E14" s="51"/>
      <c r="F14" s="6" t="s">
        <v>425</v>
      </c>
    </row>
    <row r="15" spans="1:6" x14ac:dyDescent="0.3">
      <c r="A15" s="11"/>
      <c r="B15" s="3" t="s">
        <v>3</v>
      </c>
      <c r="C15" s="17" t="s">
        <v>14</v>
      </c>
      <c r="D15" s="6"/>
      <c r="E15" s="51"/>
      <c r="F15" s="6" t="str">
        <f>VLOOKUP(C15,[1]RAG!$C$4:$K$1544,9,FALSE)</f>
        <v>Amber</v>
      </c>
    </row>
    <row r="16" spans="1:6" x14ac:dyDescent="0.3">
      <c r="A16" s="11"/>
      <c r="B16" s="3" t="s">
        <v>3</v>
      </c>
      <c r="C16" s="17" t="s">
        <v>15</v>
      </c>
      <c r="D16" s="6"/>
      <c r="E16" s="51"/>
      <c r="F16" s="6" t="str">
        <f>VLOOKUP(C16,[1]RAG!$C$4:$K$1544,9,FALSE)</f>
        <v>Amber</v>
      </c>
    </row>
    <row r="17" spans="1:6" x14ac:dyDescent="0.3">
      <c r="A17" s="11"/>
      <c r="B17" s="3" t="s">
        <v>3</v>
      </c>
      <c r="C17" s="17" t="s">
        <v>16</v>
      </c>
      <c r="D17" s="6"/>
      <c r="E17" s="51"/>
      <c r="F17" s="6" t="str">
        <f>VLOOKUP(C17,[1]RAG!$C$4:$K$1544,9,FALSE)</f>
        <v>Red</v>
      </c>
    </row>
    <row r="18" spans="1:6" x14ac:dyDescent="0.3">
      <c r="A18" s="11"/>
      <c r="B18" s="3" t="s">
        <v>3</v>
      </c>
      <c r="C18" s="17" t="s">
        <v>17</v>
      </c>
      <c r="D18" s="6"/>
      <c r="E18" s="51"/>
      <c r="F18" s="6" t="str">
        <f>VLOOKUP(C18,[1]RAG!$C$4:$K$1544,9,FALSE)</f>
        <v>Amber</v>
      </c>
    </row>
    <row r="19" spans="1:6" ht="45" customHeight="1" x14ac:dyDescent="0.3">
      <c r="A19" s="11"/>
      <c r="B19" s="3" t="s">
        <v>3</v>
      </c>
      <c r="C19" s="17" t="s">
        <v>18</v>
      </c>
      <c r="D19" s="6"/>
      <c r="E19" s="52"/>
      <c r="F19" s="6" t="str">
        <f>VLOOKUP(C19,[1]RAG!$C$4:$K$1544,9,FALSE)</f>
        <v>Amber</v>
      </c>
    </row>
    <row r="20" spans="1:6" x14ac:dyDescent="0.3">
      <c r="A20" s="11"/>
      <c r="B20" s="18" t="s">
        <v>19</v>
      </c>
      <c r="C20" s="17" t="s">
        <v>20</v>
      </c>
      <c r="D20" s="6"/>
      <c r="E20" s="50" t="s">
        <v>442</v>
      </c>
      <c r="F20" s="6" t="str">
        <f>VLOOKUP(C20,[1]RAG!$C$4:$K$1544,9,FALSE)</f>
        <v>Red</v>
      </c>
    </row>
    <row r="21" spans="1:6" x14ac:dyDescent="0.3">
      <c r="A21" s="11"/>
      <c r="B21" s="18" t="s">
        <v>19</v>
      </c>
      <c r="C21" s="17" t="s">
        <v>21</v>
      </c>
      <c r="D21" s="6"/>
      <c r="E21" s="51"/>
      <c r="F21" s="6" t="str">
        <f>VLOOKUP(C21,[1]RAG!$C$4:$K$1544,9,FALSE)</f>
        <v>Red</v>
      </c>
    </row>
    <row r="22" spans="1:6" x14ac:dyDescent="0.3">
      <c r="A22" s="11"/>
      <c r="B22" s="18" t="s">
        <v>19</v>
      </c>
      <c r="C22" s="17" t="s">
        <v>22</v>
      </c>
      <c r="D22" s="6"/>
      <c r="E22" s="51"/>
      <c r="F22" s="6" t="str">
        <f>VLOOKUP(C22,[1]RAG!$C$4:$K$1544,9,FALSE)</f>
        <v>Red</v>
      </c>
    </row>
    <row r="23" spans="1:6" x14ac:dyDescent="0.3">
      <c r="A23" s="11"/>
      <c r="B23" s="18" t="s">
        <v>19</v>
      </c>
      <c r="C23" s="17" t="s">
        <v>23</v>
      </c>
      <c r="D23" s="6"/>
      <c r="E23" s="51"/>
      <c r="F23" s="6" t="str">
        <f>VLOOKUP(C23,[1]RAG!$C$4:$K$1544,9,FALSE)</f>
        <v>Red</v>
      </c>
    </row>
    <row r="24" spans="1:6" x14ac:dyDescent="0.3">
      <c r="A24" s="11"/>
      <c r="B24" s="18" t="s">
        <v>19</v>
      </c>
      <c r="C24" s="17" t="s">
        <v>24</v>
      </c>
      <c r="D24" s="6"/>
      <c r="E24" s="51"/>
      <c r="F24" s="6" t="str">
        <f>VLOOKUP(C24,[1]RAG!$C$4:$K$1544,9,FALSE)</f>
        <v>Red</v>
      </c>
    </row>
    <row r="25" spans="1:6" x14ac:dyDescent="0.3">
      <c r="A25" s="11"/>
      <c r="B25" s="18" t="s">
        <v>19</v>
      </c>
      <c r="C25" s="17" t="s">
        <v>25</v>
      </c>
      <c r="D25" s="6"/>
      <c r="E25" s="51"/>
      <c r="F25" s="6" t="str">
        <f>VLOOKUP(C25,[1]RAG!$C$4:$K$1544,9,FALSE)</f>
        <v>Red</v>
      </c>
    </row>
    <row r="26" spans="1:6" x14ac:dyDescent="0.3">
      <c r="A26" s="11"/>
      <c r="B26" s="18" t="s">
        <v>19</v>
      </c>
      <c r="C26" s="17" t="s">
        <v>26</v>
      </c>
      <c r="D26" s="6"/>
      <c r="E26" s="51"/>
      <c r="F26" s="6" t="str">
        <f>VLOOKUP(C26,[1]RAG!$C$4:$K$1544,9,FALSE)</f>
        <v>Red</v>
      </c>
    </row>
    <row r="27" spans="1:6" x14ac:dyDescent="0.3">
      <c r="A27" s="11"/>
      <c r="B27" s="18" t="s">
        <v>19</v>
      </c>
      <c r="C27" s="17" t="s">
        <v>27</v>
      </c>
      <c r="D27" s="6"/>
      <c r="E27" s="51"/>
      <c r="F27" s="6" t="str">
        <f>VLOOKUP(C27,[1]RAG!$C$4:$K$1544,9,FALSE)</f>
        <v>Red</v>
      </c>
    </row>
    <row r="28" spans="1:6" x14ac:dyDescent="0.3">
      <c r="A28" s="11"/>
      <c r="B28" s="18" t="s">
        <v>19</v>
      </c>
      <c r="C28" s="17" t="s">
        <v>28</v>
      </c>
      <c r="D28" s="6"/>
      <c r="E28" s="51"/>
      <c r="F28" s="6" t="str">
        <f>VLOOKUP(C28,[1]RAG!$C$4:$K$1544,9,FALSE)</f>
        <v>Red</v>
      </c>
    </row>
    <row r="29" spans="1:6" x14ac:dyDescent="0.3">
      <c r="A29" s="11"/>
      <c r="B29" s="18" t="s">
        <v>19</v>
      </c>
      <c r="C29" s="17" t="s">
        <v>29</v>
      </c>
      <c r="D29" s="6"/>
      <c r="E29" s="52"/>
      <c r="F29" s="6" t="str">
        <f>VLOOKUP(C29,[1]RAG!$C$4:$K$1544,9,FALSE)</f>
        <v>Red</v>
      </c>
    </row>
    <row r="30" spans="1:6" x14ac:dyDescent="0.3">
      <c r="A30" s="11"/>
      <c r="B30" s="2" t="s">
        <v>94</v>
      </c>
      <c r="C30" s="17" t="s">
        <v>95</v>
      </c>
      <c r="D30" s="6"/>
      <c r="E30" s="50" t="s">
        <v>443</v>
      </c>
      <c r="F30" s="6" t="str">
        <f>VLOOKUP(C30,[1]RAG!$C$4:$K$1544,9,FALSE)</f>
        <v>Amber</v>
      </c>
    </row>
    <row r="31" spans="1:6" x14ac:dyDescent="0.3">
      <c r="A31" s="11"/>
      <c r="B31" s="2" t="s">
        <v>94</v>
      </c>
      <c r="C31" s="17" t="s">
        <v>96</v>
      </c>
      <c r="D31" s="6"/>
      <c r="E31" s="51"/>
      <c r="F31" s="6" t="str">
        <f>VLOOKUP(C31,[1]RAG!$C$4:$K$1544,9,FALSE)</f>
        <v>Amber</v>
      </c>
    </row>
    <row r="32" spans="1:6" x14ac:dyDescent="0.3">
      <c r="B32" s="2" t="s">
        <v>94</v>
      </c>
      <c r="C32" s="17" t="s">
        <v>97</v>
      </c>
      <c r="D32" s="6"/>
      <c r="E32" s="51"/>
      <c r="F32" s="6" t="str">
        <f>VLOOKUP(C32,[1]RAG!$C$4:$K$1544,9,FALSE)</f>
        <v>Red</v>
      </c>
    </row>
    <row r="33" spans="2:6" x14ac:dyDescent="0.3">
      <c r="B33" s="2" t="s">
        <v>94</v>
      </c>
      <c r="C33" s="17" t="s">
        <v>98</v>
      </c>
      <c r="D33" s="6"/>
      <c r="E33" s="51"/>
      <c r="F33" s="6" t="str">
        <f>VLOOKUP(C33,[1]RAG!$C$4:$K$1544,9,FALSE)</f>
        <v>Red</v>
      </c>
    </row>
    <row r="34" spans="2:6" x14ac:dyDescent="0.3">
      <c r="B34" s="2" t="s">
        <v>94</v>
      </c>
      <c r="C34" s="17" t="s">
        <v>99</v>
      </c>
      <c r="D34" s="6"/>
      <c r="E34" s="51"/>
      <c r="F34" s="6" t="str">
        <f>VLOOKUP(C34,[1]RAG!$C$4:$K$1544,9,FALSE)</f>
        <v>Red</v>
      </c>
    </row>
    <row r="35" spans="2:6" x14ac:dyDescent="0.3">
      <c r="B35" s="2" t="s">
        <v>94</v>
      </c>
      <c r="C35" s="17" t="s">
        <v>100</v>
      </c>
      <c r="D35" s="6"/>
      <c r="E35" s="51"/>
      <c r="F35" s="6" t="str">
        <f>VLOOKUP(C35,[1]RAG!$C$4:$K$1544,9,FALSE)</f>
        <v>Red</v>
      </c>
    </row>
    <row r="36" spans="2:6" x14ac:dyDescent="0.3">
      <c r="B36" s="2" t="s">
        <v>94</v>
      </c>
      <c r="C36" s="17" t="s">
        <v>101</v>
      </c>
      <c r="D36" s="6"/>
      <c r="E36" s="51"/>
      <c r="F36" s="6" t="str">
        <f>VLOOKUP(C36,[1]RAG!$C$4:$K$1544,9,FALSE)</f>
        <v>Red</v>
      </c>
    </row>
    <row r="37" spans="2:6" x14ac:dyDescent="0.3">
      <c r="B37" s="2" t="s">
        <v>94</v>
      </c>
      <c r="C37" s="17" t="s">
        <v>102</v>
      </c>
      <c r="D37" s="6"/>
      <c r="E37" s="51"/>
      <c r="F37" s="6" t="str">
        <f>VLOOKUP(C37,[1]RAG!$C$4:$K$1544,9,FALSE)</f>
        <v>Red</v>
      </c>
    </row>
    <row r="38" spans="2:6" x14ac:dyDescent="0.3">
      <c r="B38" s="2" t="s">
        <v>94</v>
      </c>
      <c r="C38" s="17" t="s">
        <v>386</v>
      </c>
      <c r="D38" s="6"/>
      <c r="E38" s="51"/>
      <c r="F38" s="6" t="str">
        <f>VLOOKUP(C38,[1]RAG!$C$4:$K$1544,9,FALSE)</f>
        <v>Red</v>
      </c>
    </row>
    <row r="39" spans="2:6" x14ac:dyDescent="0.3">
      <c r="B39" s="2" t="s">
        <v>94</v>
      </c>
      <c r="C39" s="17" t="s">
        <v>387</v>
      </c>
      <c r="D39" s="6"/>
      <c r="E39" s="51"/>
      <c r="F39" s="6" t="str">
        <f>VLOOKUP(C39,[1]RAG!$C$4:$K$1544,9,FALSE)</f>
        <v>Red</v>
      </c>
    </row>
    <row r="40" spans="2:6" x14ac:dyDescent="0.3">
      <c r="B40" s="2" t="s">
        <v>94</v>
      </c>
      <c r="C40" s="17" t="s">
        <v>388</v>
      </c>
      <c r="D40" s="6"/>
      <c r="E40" s="51"/>
      <c r="F40" s="6" t="str">
        <f>VLOOKUP(C40,[1]RAG!$C$4:$K$1544,9,FALSE)</f>
        <v>Red</v>
      </c>
    </row>
    <row r="41" spans="2:6" x14ac:dyDescent="0.3">
      <c r="B41" s="2" t="s">
        <v>94</v>
      </c>
      <c r="C41" s="17" t="s">
        <v>389</v>
      </c>
      <c r="D41" s="6"/>
      <c r="E41" s="52"/>
      <c r="F41" s="6" t="str">
        <f>VLOOKUP(C41,[1]RAG!$C$4:$K$1544,9,FALSE)</f>
        <v>Red</v>
      </c>
    </row>
    <row r="42" spans="2:6" x14ac:dyDescent="0.3">
      <c r="B42" s="8" t="s">
        <v>409</v>
      </c>
      <c r="C42" s="16" t="s">
        <v>30</v>
      </c>
      <c r="D42" s="6"/>
      <c r="E42" s="50" t="s">
        <v>444</v>
      </c>
      <c r="F42" s="6" t="str">
        <f>VLOOKUP(C42,[1]RAG!$C$4:$K$1544,9,FALSE)</f>
        <v>Amber</v>
      </c>
    </row>
    <row r="43" spans="2:6" x14ac:dyDescent="0.3">
      <c r="B43" s="8" t="s">
        <v>409</v>
      </c>
      <c r="C43" s="17" t="s">
        <v>31</v>
      </c>
      <c r="D43" s="6"/>
      <c r="E43" s="51"/>
      <c r="F43" s="6" t="str">
        <f>VLOOKUP(C43,[1]RAG!$C$4:$K$1544,9,FALSE)</f>
        <v>Amber</v>
      </c>
    </row>
    <row r="44" spans="2:6" x14ac:dyDescent="0.3">
      <c r="B44" s="8" t="s">
        <v>409</v>
      </c>
      <c r="C44" s="17" t="s">
        <v>32</v>
      </c>
      <c r="D44" s="6"/>
      <c r="E44" s="51"/>
      <c r="F44" s="6" t="str">
        <f>VLOOKUP(C44,[1]RAG!$C$4:$K$1544,9,FALSE)</f>
        <v>Green</v>
      </c>
    </row>
    <row r="45" spans="2:6" x14ac:dyDescent="0.3">
      <c r="B45" s="8" t="s">
        <v>409</v>
      </c>
      <c r="C45" s="17" t="s">
        <v>33</v>
      </c>
      <c r="D45" s="6"/>
      <c r="E45" s="51"/>
      <c r="F45" s="6" t="str">
        <f>VLOOKUP(C45,[1]RAG!$C$4:$K$1544,9,FALSE)</f>
        <v>Green</v>
      </c>
    </row>
    <row r="46" spans="2:6" x14ac:dyDescent="0.3">
      <c r="B46" s="8" t="s">
        <v>409</v>
      </c>
      <c r="C46" s="17" t="s">
        <v>34</v>
      </c>
      <c r="D46" s="6"/>
      <c r="E46" s="51"/>
      <c r="F46" s="6" t="str">
        <f>VLOOKUP(C46,[1]RAG!$C$4:$K$1544,9,FALSE)</f>
        <v>Green</v>
      </c>
    </row>
    <row r="47" spans="2:6" x14ac:dyDescent="0.3">
      <c r="B47" s="8" t="s">
        <v>409</v>
      </c>
      <c r="C47" s="17" t="s">
        <v>35</v>
      </c>
      <c r="D47" s="6"/>
      <c r="E47" s="51"/>
      <c r="F47" s="6" t="str">
        <f>VLOOKUP(C47,[1]RAG!$C$4:$K$1544,9,FALSE)</f>
        <v>Green</v>
      </c>
    </row>
    <row r="48" spans="2:6" x14ac:dyDescent="0.3">
      <c r="B48" s="8" t="s">
        <v>409</v>
      </c>
      <c r="C48" s="17" t="s">
        <v>36</v>
      </c>
      <c r="D48" s="6"/>
      <c r="E48" s="51"/>
      <c r="F48" s="6" t="str">
        <f>VLOOKUP(C48,[1]RAG!$C$4:$K$1544,9,FALSE)</f>
        <v>Amber</v>
      </c>
    </row>
    <row r="49" spans="2:6" x14ac:dyDescent="0.3">
      <c r="B49" s="8" t="s">
        <v>409</v>
      </c>
      <c r="C49" s="17" t="s">
        <v>37</v>
      </c>
      <c r="D49" s="6"/>
      <c r="E49" s="51"/>
      <c r="F49" s="6" t="str">
        <f>VLOOKUP(C49,[1]RAG!$C$4:$K$1544,9,FALSE)</f>
        <v>Amber</v>
      </c>
    </row>
    <row r="50" spans="2:6" x14ac:dyDescent="0.3">
      <c r="B50" s="8" t="s">
        <v>409</v>
      </c>
      <c r="C50" s="17" t="s">
        <v>38</v>
      </c>
      <c r="D50" s="6"/>
      <c r="E50" s="51"/>
      <c r="F50" s="6" t="str">
        <f>VLOOKUP(C50,[1]RAG!$C$4:$K$1544,9,FALSE)</f>
        <v>Amber</v>
      </c>
    </row>
    <row r="51" spans="2:6" x14ac:dyDescent="0.3">
      <c r="B51" s="8" t="s">
        <v>409</v>
      </c>
      <c r="C51" s="17" t="s">
        <v>39</v>
      </c>
      <c r="D51" s="6"/>
      <c r="E51" s="51"/>
      <c r="F51" s="6" t="str">
        <f>VLOOKUP(C51,[1]RAG!$C$4:$K$1544,9,FALSE)</f>
        <v>Amber</v>
      </c>
    </row>
    <row r="52" spans="2:6" x14ac:dyDescent="0.3">
      <c r="B52" s="8" t="s">
        <v>409</v>
      </c>
      <c r="C52" s="17" t="s">
        <v>40</v>
      </c>
      <c r="D52" s="6"/>
      <c r="E52" s="51"/>
      <c r="F52" s="6" t="str">
        <f>VLOOKUP(C52,[1]RAG!$C$4:$K$1544,9,FALSE)</f>
        <v>Amber</v>
      </c>
    </row>
    <row r="53" spans="2:6" x14ac:dyDescent="0.3">
      <c r="B53" s="8" t="s">
        <v>409</v>
      </c>
      <c r="C53" s="17" t="s">
        <v>41</v>
      </c>
      <c r="D53" s="6"/>
      <c r="E53" s="51"/>
      <c r="F53" s="6" t="str">
        <f>VLOOKUP(C53,[1]RAG!$C$4:$K$1544,9,FALSE)</f>
        <v>Amber</v>
      </c>
    </row>
    <row r="54" spans="2:6" x14ac:dyDescent="0.3">
      <c r="B54" s="8" t="s">
        <v>409</v>
      </c>
      <c r="C54" s="17" t="s">
        <v>42</v>
      </c>
      <c r="D54" s="6"/>
      <c r="E54" s="51"/>
      <c r="F54" s="6" t="str">
        <f>VLOOKUP(C54,[1]RAG!$C$4:$K$1544,9,FALSE)</f>
        <v>Amber</v>
      </c>
    </row>
    <row r="55" spans="2:6" x14ac:dyDescent="0.3">
      <c r="B55" s="8" t="s">
        <v>409</v>
      </c>
      <c r="C55" s="17" t="s">
        <v>43</v>
      </c>
      <c r="D55" s="6"/>
      <c r="E55" s="51"/>
      <c r="F55" s="6" t="str">
        <f>VLOOKUP(C55,[1]RAG!$C$4:$K$1544,9,FALSE)</f>
        <v>Amber</v>
      </c>
    </row>
    <row r="56" spans="2:6" x14ac:dyDescent="0.3">
      <c r="B56" s="8" t="s">
        <v>409</v>
      </c>
      <c r="C56" s="17" t="s">
        <v>44</v>
      </c>
      <c r="D56" s="6"/>
      <c r="E56" s="52"/>
      <c r="F56" s="6" t="str">
        <f>VLOOKUP(C56,[1]RAG!$C$4:$K$1544,9,FALSE)</f>
        <v>Amber</v>
      </c>
    </row>
    <row r="57" spans="2:6" x14ac:dyDescent="0.3">
      <c r="B57" s="18" t="s">
        <v>45</v>
      </c>
      <c r="C57" s="17" t="s">
        <v>46</v>
      </c>
      <c r="D57" s="6"/>
      <c r="E57" s="50" t="s">
        <v>445</v>
      </c>
      <c r="F57" s="6" t="str">
        <f>VLOOKUP(C57,[1]RAG!$C$4:$K$1544,9,FALSE)</f>
        <v>Amber</v>
      </c>
    </row>
    <row r="58" spans="2:6" x14ac:dyDescent="0.3">
      <c r="B58" s="18" t="s">
        <v>45</v>
      </c>
      <c r="C58" s="17" t="s">
        <v>47</v>
      </c>
      <c r="D58" s="6"/>
      <c r="E58" s="51"/>
      <c r="F58" s="6" t="str">
        <f>VLOOKUP(C58,[1]RAG!$C$4:$K$1544,9,FALSE)</f>
        <v>Green</v>
      </c>
    </row>
    <row r="59" spans="2:6" x14ac:dyDescent="0.3">
      <c r="B59" s="18" t="s">
        <v>45</v>
      </c>
      <c r="C59" s="17" t="s">
        <v>48</v>
      </c>
      <c r="D59" s="6"/>
      <c r="E59" s="51"/>
      <c r="F59" s="6" t="str">
        <f>VLOOKUP(C59,[1]RAG!$C$4:$K$1544,9,FALSE)</f>
        <v>Amber</v>
      </c>
    </row>
    <row r="60" spans="2:6" x14ac:dyDescent="0.3">
      <c r="B60" s="18" t="s">
        <v>45</v>
      </c>
      <c r="C60" s="17" t="s">
        <v>49</v>
      </c>
      <c r="D60" s="6"/>
      <c r="E60" s="51"/>
      <c r="F60" s="6" t="str">
        <f>VLOOKUP(C60,[1]RAG!$C$4:$K$1544,9,FALSE)</f>
        <v>Green</v>
      </c>
    </row>
    <row r="61" spans="2:6" x14ac:dyDescent="0.3">
      <c r="B61" s="18" t="s">
        <v>45</v>
      </c>
      <c r="C61" s="17" t="s">
        <v>50</v>
      </c>
      <c r="D61" s="6"/>
      <c r="E61" s="51"/>
      <c r="F61" s="6" t="str">
        <f>VLOOKUP(C61,[1]RAG!$C$4:$K$1544,9,FALSE)</f>
        <v>Green</v>
      </c>
    </row>
    <row r="62" spans="2:6" x14ac:dyDescent="0.3">
      <c r="B62" s="18" t="s">
        <v>45</v>
      </c>
      <c r="C62" s="17" t="s">
        <v>51</v>
      </c>
      <c r="D62" s="6"/>
      <c r="E62" s="51"/>
      <c r="F62" s="6" t="str">
        <f>VLOOKUP(C62,[1]RAG!$C$4:$K$1544,9,FALSE)</f>
        <v>Amber</v>
      </c>
    </row>
    <row r="63" spans="2:6" x14ac:dyDescent="0.3">
      <c r="B63" s="18" t="s">
        <v>45</v>
      </c>
      <c r="C63" s="17" t="s">
        <v>52</v>
      </c>
      <c r="D63" s="6"/>
      <c r="E63" s="51"/>
      <c r="F63" s="6" t="str">
        <f>VLOOKUP(C63,[1]RAG!$C$4:$K$1544,9,FALSE)</f>
        <v>Green</v>
      </c>
    </row>
    <row r="64" spans="2:6" x14ac:dyDescent="0.3">
      <c r="B64" s="18" t="s">
        <v>45</v>
      </c>
      <c r="C64" s="17" t="s">
        <v>53</v>
      </c>
      <c r="D64" s="6"/>
      <c r="E64" s="51"/>
      <c r="F64" s="6" t="str">
        <f>VLOOKUP(C64,[1]RAG!$C$4:$K$1544,9,FALSE)</f>
        <v>Green</v>
      </c>
    </row>
    <row r="65" spans="2:6" x14ac:dyDescent="0.3">
      <c r="B65" s="18" t="s">
        <v>45</v>
      </c>
      <c r="C65" s="17" t="s">
        <v>54</v>
      </c>
      <c r="D65" s="6"/>
      <c r="E65" s="51"/>
      <c r="F65" s="6" t="str">
        <f>VLOOKUP(C65,[1]RAG!$C$4:$K$1544,9,FALSE)</f>
        <v>Amber</v>
      </c>
    </row>
    <row r="66" spans="2:6" x14ac:dyDescent="0.3">
      <c r="B66" s="18" t="s">
        <v>45</v>
      </c>
      <c r="C66" s="17" t="s">
        <v>55</v>
      </c>
      <c r="D66" s="6"/>
      <c r="E66" s="51"/>
      <c r="F66" s="6" t="str">
        <f>VLOOKUP(C66,[1]RAG!$C$4:$K$1544,9,FALSE)</f>
        <v>Amber</v>
      </c>
    </row>
    <row r="67" spans="2:6" x14ac:dyDescent="0.3">
      <c r="B67" s="18" t="s">
        <v>45</v>
      </c>
      <c r="C67" s="17" t="s">
        <v>56</v>
      </c>
      <c r="D67" s="6"/>
      <c r="E67" s="51"/>
      <c r="F67" s="6" t="str">
        <f>VLOOKUP(C67,[1]RAG!$C$4:$K$1544,9,FALSE)</f>
        <v>Amber</v>
      </c>
    </row>
    <row r="68" spans="2:6" x14ac:dyDescent="0.3">
      <c r="B68" s="18" t="s">
        <v>45</v>
      </c>
      <c r="C68" s="17" t="s">
        <v>57</v>
      </c>
      <c r="D68" s="6"/>
      <c r="E68" s="51"/>
      <c r="F68" s="6" t="str">
        <f>VLOOKUP(C68,[1]RAG!$C$4:$K$1544,9,FALSE)</f>
        <v>Amber</v>
      </c>
    </row>
    <row r="69" spans="2:6" x14ac:dyDescent="0.3">
      <c r="B69" s="18" t="s">
        <v>45</v>
      </c>
      <c r="C69" s="17" t="s">
        <v>58</v>
      </c>
      <c r="D69" s="6"/>
      <c r="E69" s="51"/>
      <c r="F69" s="6" t="str">
        <f>VLOOKUP(C69,[1]RAG!$C$4:$K$1544,9,FALSE)</f>
        <v>Amber</v>
      </c>
    </row>
    <row r="70" spans="2:6" x14ac:dyDescent="0.3">
      <c r="B70" s="18" t="s">
        <v>45</v>
      </c>
      <c r="C70" s="17" t="s">
        <v>59</v>
      </c>
      <c r="D70" s="6"/>
      <c r="E70" s="51"/>
      <c r="F70" s="6" t="str">
        <f>VLOOKUP(C70,[1]RAG!$C$4:$K$1544,9,FALSE)</f>
        <v>Amber</v>
      </c>
    </row>
    <row r="71" spans="2:6" x14ac:dyDescent="0.3">
      <c r="B71" s="18" t="s">
        <v>45</v>
      </c>
      <c r="C71" s="17" t="s">
        <v>60</v>
      </c>
      <c r="D71" s="6"/>
      <c r="E71" s="51"/>
      <c r="F71" s="6" t="str">
        <f>VLOOKUP(C71,[1]RAG!$C$4:$K$1544,9,FALSE)</f>
        <v>Amber</v>
      </c>
    </row>
    <row r="72" spans="2:6" x14ac:dyDescent="0.3">
      <c r="B72" s="18" t="s">
        <v>45</v>
      </c>
      <c r="C72" s="17" t="s">
        <v>61</v>
      </c>
      <c r="D72" s="6"/>
      <c r="E72" s="51"/>
      <c r="F72" s="6" t="str">
        <f>VLOOKUP(C72,[1]RAG!$C$4:$K$1544,9,FALSE)</f>
        <v>Amber</v>
      </c>
    </row>
    <row r="73" spans="2:6" x14ac:dyDescent="0.3">
      <c r="B73" s="18" t="s">
        <v>45</v>
      </c>
      <c r="C73" s="17" t="s">
        <v>62</v>
      </c>
      <c r="D73" s="6"/>
      <c r="E73" s="51"/>
      <c r="F73" s="6" t="str">
        <f>VLOOKUP(C73,[1]RAG!$C$4:$K$1544,9,FALSE)</f>
        <v>Amber</v>
      </c>
    </row>
    <row r="74" spans="2:6" x14ac:dyDescent="0.3">
      <c r="B74" s="18" t="s">
        <v>45</v>
      </c>
      <c r="C74" s="17" t="s">
        <v>63</v>
      </c>
      <c r="D74" s="6"/>
      <c r="E74" s="51"/>
      <c r="F74" s="6" t="str">
        <f>VLOOKUP(C74,[1]RAG!$C$4:$K$1544,9,FALSE)</f>
        <v>Green</v>
      </c>
    </row>
    <row r="75" spans="2:6" x14ac:dyDescent="0.3">
      <c r="B75" s="18" t="s">
        <v>45</v>
      </c>
      <c r="C75" s="17" t="s">
        <v>64</v>
      </c>
      <c r="D75" s="6"/>
      <c r="E75" s="51"/>
      <c r="F75" s="6" t="str">
        <f>VLOOKUP(C75,[1]RAG!$C$4:$K$1544,9,FALSE)</f>
        <v>Amber</v>
      </c>
    </row>
    <row r="76" spans="2:6" x14ac:dyDescent="0.3">
      <c r="B76" s="18" t="s">
        <v>45</v>
      </c>
      <c r="C76" s="17" t="s">
        <v>65</v>
      </c>
      <c r="D76" s="6"/>
      <c r="E76" s="51"/>
      <c r="F76" s="6" t="str">
        <f>VLOOKUP(C76,[1]RAG!$C$4:$K$1544,9,FALSE)</f>
        <v>Green</v>
      </c>
    </row>
    <row r="77" spans="2:6" x14ac:dyDescent="0.3">
      <c r="B77" s="18" t="s">
        <v>45</v>
      </c>
      <c r="C77" s="17" t="s">
        <v>66</v>
      </c>
      <c r="D77" s="6"/>
      <c r="E77" s="51"/>
      <c r="F77" s="6" t="str">
        <f>VLOOKUP(C77,[1]RAG!$C$4:$K$1544,9,FALSE)</f>
        <v>Green</v>
      </c>
    </row>
    <row r="78" spans="2:6" x14ac:dyDescent="0.3">
      <c r="B78" s="18" t="s">
        <v>45</v>
      </c>
      <c r="C78" s="17" t="s">
        <v>67</v>
      </c>
      <c r="D78" s="6"/>
      <c r="E78" s="51"/>
      <c r="F78" s="6" t="str">
        <f>VLOOKUP(C78,[1]RAG!$C$4:$K$1544,9,FALSE)</f>
        <v>Green</v>
      </c>
    </row>
    <row r="79" spans="2:6" x14ac:dyDescent="0.3">
      <c r="B79" s="18" t="s">
        <v>45</v>
      </c>
      <c r="C79" s="17" t="s">
        <v>68</v>
      </c>
      <c r="D79" s="6"/>
      <c r="E79" s="51"/>
      <c r="F79" s="6" t="str">
        <f>VLOOKUP(C79,[1]RAG!$C$4:$K$1544,9,FALSE)</f>
        <v>Amber</v>
      </c>
    </row>
    <row r="80" spans="2:6" x14ac:dyDescent="0.3">
      <c r="B80" s="18" t="s">
        <v>45</v>
      </c>
      <c r="C80" s="17" t="s">
        <v>69</v>
      </c>
      <c r="D80" s="6"/>
      <c r="E80" s="51"/>
      <c r="F80" s="6" t="str">
        <f>VLOOKUP(C80,[1]RAG!$C$4:$K$1544,9,FALSE)</f>
        <v>Red</v>
      </c>
    </row>
    <row r="81" spans="2:6" x14ac:dyDescent="0.3">
      <c r="B81" s="18" t="s">
        <v>45</v>
      </c>
      <c r="C81" s="17" t="s">
        <v>70</v>
      </c>
      <c r="D81" s="6"/>
      <c r="E81" s="51"/>
      <c r="F81" s="6" t="str">
        <f>VLOOKUP(C81,[1]RAG!$C$4:$K$1544,9,FALSE)</f>
        <v>Red</v>
      </c>
    </row>
    <row r="82" spans="2:6" x14ac:dyDescent="0.3">
      <c r="B82" s="18" t="s">
        <v>45</v>
      </c>
      <c r="C82" s="17" t="s">
        <v>71</v>
      </c>
      <c r="D82" s="6"/>
      <c r="E82" s="51"/>
      <c r="F82" s="6" t="str">
        <f>VLOOKUP(C82,[1]RAG!$C$4:$K$1544,9,FALSE)</f>
        <v>Red</v>
      </c>
    </row>
    <row r="83" spans="2:6" x14ac:dyDescent="0.3">
      <c r="B83" s="18" t="s">
        <v>45</v>
      </c>
      <c r="C83" s="17" t="s">
        <v>72</v>
      </c>
      <c r="D83" s="6"/>
      <c r="E83" s="51"/>
      <c r="F83" s="6" t="str">
        <f>VLOOKUP(C83,[1]RAG!$C$4:$K$1544,9,FALSE)</f>
        <v>Red</v>
      </c>
    </row>
    <row r="84" spans="2:6" x14ac:dyDescent="0.3">
      <c r="B84" s="18" t="s">
        <v>45</v>
      </c>
      <c r="C84" s="17" t="s">
        <v>73</v>
      </c>
      <c r="D84" s="6"/>
      <c r="E84" s="51"/>
      <c r="F84" s="6" t="str">
        <f>VLOOKUP(C84,[1]RAG!$C$4:$K$1544,9,FALSE)</f>
        <v>Amber</v>
      </c>
    </row>
    <row r="85" spans="2:6" x14ac:dyDescent="0.3">
      <c r="B85" s="18" t="s">
        <v>45</v>
      </c>
      <c r="C85" s="17" t="s">
        <v>74</v>
      </c>
      <c r="D85" s="6"/>
      <c r="E85" s="51"/>
      <c r="F85" s="6" t="str">
        <f>VLOOKUP(C85,[1]RAG!$C$4:$K$1544,9,FALSE)</f>
        <v>Red</v>
      </c>
    </row>
    <row r="86" spans="2:6" x14ac:dyDescent="0.3">
      <c r="B86" s="18" t="s">
        <v>45</v>
      </c>
      <c r="C86" s="17" t="s">
        <v>75</v>
      </c>
      <c r="D86" s="6"/>
      <c r="E86" s="51"/>
      <c r="F86" s="6" t="str">
        <f>VLOOKUP(C86,[1]RAG!$C$4:$K$1544,9,FALSE)</f>
        <v>Amber</v>
      </c>
    </row>
    <row r="87" spans="2:6" x14ac:dyDescent="0.3">
      <c r="B87" s="18" t="s">
        <v>45</v>
      </c>
      <c r="C87" s="17" t="s">
        <v>76</v>
      </c>
      <c r="D87" s="6"/>
      <c r="E87" s="51"/>
      <c r="F87" s="6" t="str">
        <f>VLOOKUP(C87,[1]RAG!$C$4:$K$1544,9,FALSE)</f>
        <v>Green</v>
      </c>
    </row>
    <row r="88" spans="2:6" x14ac:dyDescent="0.3">
      <c r="B88" s="18" t="s">
        <v>45</v>
      </c>
      <c r="C88" s="17" t="s">
        <v>77</v>
      </c>
      <c r="D88" s="6"/>
      <c r="E88" s="51"/>
      <c r="F88" s="6" t="str">
        <f>VLOOKUP(C88,[1]RAG!$C$4:$K$1544,9,FALSE)</f>
        <v>Amber</v>
      </c>
    </row>
    <row r="89" spans="2:6" x14ac:dyDescent="0.3">
      <c r="B89" s="18" t="s">
        <v>45</v>
      </c>
      <c r="C89" s="17" t="s">
        <v>78</v>
      </c>
      <c r="D89" s="6"/>
      <c r="E89" s="51"/>
      <c r="F89" s="6" t="str">
        <f>VLOOKUP(C89,[1]RAG!$C$4:$K$1544,9,FALSE)</f>
        <v>Green</v>
      </c>
    </row>
    <row r="90" spans="2:6" x14ac:dyDescent="0.3">
      <c r="B90" s="18" t="s">
        <v>45</v>
      </c>
      <c r="C90" s="17" t="s">
        <v>79</v>
      </c>
      <c r="D90" s="6"/>
      <c r="E90" s="51"/>
      <c r="F90" s="6" t="str">
        <f>VLOOKUP(C90,[1]RAG!$C$4:$K$1544,9,FALSE)</f>
        <v>Green</v>
      </c>
    </row>
    <row r="91" spans="2:6" x14ac:dyDescent="0.3">
      <c r="B91" s="18" t="s">
        <v>45</v>
      </c>
      <c r="C91" s="17" t="s">
        <v>80</v>
      </c>
      <c r="D91" s="6"/>
      <c r="E91" s="51"/>
      <c r="F91" s="6" t="str">
        <f>VLOOKUP(C91,[1]RAG!$C$4:$K$1544,9,FALSE)</f>
        <v>Green</v>
      </c>
    </row>
    <row r="92" spans="2:6" x14ac:dyDescent="0.3">
      <c r="B92" s="18" t="s">
        <v>45</v>
      </c>
      <c r="C92" s="17" t="s">
        <v>81</v>
      </c>
      <c r="D92" s="6"/>
      <c r="E92" s="51"/>
      <c r="F92" s="6" t="str">
        <f>VLOOKUP(C92,[1]RAG!$C$4:$K$1544,9,FALSE)</f>
        <v>Amber</v>
      </c>
    </row>
    <row r="93" spans="2:6" x14ac:dyDescent="0.3">
      <c r="B93" s="18" t="s">
        <v>45</v>
      </c>
      <c r="C93" s="17" t="s">
        <v>82</v>
      </c>
      <c r="D93" s="6"/>
      <c r="E93" s="51"/>
      <c r="F93" s="6" t="str">
        <f>VLOOKUP(C93,[1]RAG!$C$4:$K$1544,9,FALSE)</f>
        <v>Amber</v>
      </c>
    </row>
    <row r="94" spans="2:6" x14ac:dyDescent="0.3">
      <c r="B94" s="18" t="s">
        <v>45</v>
      </c>
      <c r="C94" s="17" t="s">
        <v>83</v>
      </c>
      <c r="D94" s="6"/>
      <c r="E94" s="51"/>
      <c r="F94" s="6" t="str">
        <f>VLOOKUP(C94,[1]RAG!$C$4:$K$1544,9,FALSE)</f>
        <v>Red</v>
      </c>
    </row>
    <row r="95" spans="2:6" x14ac:dyDescent="0.3">
      <c r="B95" s="18" t="s">
        <v>45</v>
      </c>
      <c r="C95" s="17" t="s">
        <v>84</v>
      </c>
      <c r="D95" s="6"/>
      <c r="E95" s="51"/>
      <c r="F95" s="6" t="str">
        <f>VLOOKUP(C95,[1]RAG!$C$4:$K$1544,9,FALSE)</f>
        <v>Amber</v>
      </c>
    </row>
    <row r="96" spans="2:6" x14ac:dyDescent="0.3">
      <c r="B96" s="18" t="s">
        <v>45</v>
      </c>
      <c r="C96" s="17" t="s">
        <v>85</v>
      </c>
      <c r="D96" s="6"/>
      <c r="E96" s="51"/>
      <c r="F96" s="6" t="str">
        <f>VLOOKUP(C96,[1]RAG!$C$4:$K$1544,9,FALSE)</f>
        <v>Green</v>
      </c>
    </row>
    <row r="97" spans="2:6" x14ac:dyDescent="0.3">
      <c r="B97" s="18" t="s">
        <v>45</v>
      </c>
      <c r="C97" s="17" t="s">
        <v>86</v>
      </c>
      <c r="D97" s="6"/>
      <c r="E97" s="51"/>
      <c r="F97" s="6" t="str">
        <f>VLOOKUP(C97,[1]RAG!$C$4:$K$1544,9,FALSE)</f>
        <v>Green</v>
      </c>
    </row>
    <row r="98" spans="2:6" x14ac:dyDescent="0.3">
      <c r="B98" s="18" t="s">
        <v>45</v>
      </c>
      <c r="C98" s="17" t="s">
        <v>87</v>
      </c>
      <c r="D98" s="6"/>
      <c r="E98" s="51"/>
      <c r="F98" s="6" t="str">
        <f>VLOOKUP(C98,[1]RAG!$C$4:$K$1544,9,FALSE)</f>
        <v>Amber</v>
      </c>
    </row>
    <row r="99" spans="2:6" x14ac:dyDescent="0.3">
      <c r="B99" s="18" t="s">
        <v>45</v>
      </c>
      <c r="C99" s="17" t="s">
        <v>88</v>
      </c>
      <c r="D99" s="6"/>
      <c r="E99" s="51"/>
      <c r="F99" s="6" t="str">
        <f>VLOOKUP(C99,[1]RAG!$C$4:$K$1544,9,FALSE)</f>
        <v>Green</v>
      </c>
    </row>
    <row r="100" spans="2:6" x14ac:dyDescent="0.3">
      <c r="B100" s="18" t="s">
        <v>45</v>
      </c>
      <c r="C100" s="17" t="s">
        <v>89</v>
      </c>
      <c r="D100" s="6"/>
      <c r="E100" s="51"/>
      <c r="F100" s="6" t="str">
        <f>VLOOKUP(C100,[1]RAG!$C$4:$K$1544,9,FALSE)</f>
        <v>Amber</v>
      </c>
    </row>
    <row r="101" spans="2:6" x14ac:dyDescent="0.3">
      <c r="B101" s="18" t="s">
        <v>45</v>
      </c>
      <c r="C101" s="17" t="s">
        <v>90</v>
      </c>
      <c r="D101" s="6"/>
      <c r="E101" s="51"/>
      <c r="F101" s="6" t="str">
        <f>VLOOKUP(C101,[1]RAG!$C$4:$K$1544,9,FALSE)</f>
        <v>Amber</v>
      </c>
    </row>
    <row r="102" spans="2:6" x14ac:dyDescent="0.3">
      <c r="B102" s="18" t="s">
        <v>45</v>
      </c>
      <c r="C102" s="17" t="s">
        <v>91</v>
      </c>
      <c r="D102" s="6"/>
      <c r="E102" s="51"/>
      <c r="F102" s="6" t="str">
        <f>VLOOKUP(C102,[1]RAG!$C$4:$K$1544,9,FALSE)</f>
        <v>Amber</v>
      </c>
    </row>
    <row r="103" spans="2:6" x14ac:dyDescent="0.3">
      <c r="B103" s="18" t="s">
        <v>45</v>
      </c>
      <c r="C103" s="17" t="s">
        <v>92</v>
      </c>
      <c r="D103" s="6"/>
      <c r="E103" s="51"/>
      <c r="F103" s="6" t="str">
        <f>VLOOKUP(C103,[1]RAG!$C$4:$K$1544,9,FALSE)</f>
        <v>Red</v>
      </c>
    </row>
    <row r="104" spans="2:6" x14ac:dyDescent="0.3">
      <c r="B104" s="18" t="s">
        <v>45</v>
      </c>
      <c r="C104" s="17" t="s">
        <v>93</v>
      </c>
      <c r="D104" s="6"/>
      <c r="E104" s="52"/>
      <c r="F104" s="6" t="str">
        <f>VLOOKUP(C104,[1]RAG!$C$4:$K$1544,9,FALSE)</f>
        <v>Amber</v>
      </c>
    </row>
    <row r="105" spans="2:6" x14ac:dyDescent="0.3">
      <c r="B105" s="2" t="s">
        <v>407</v>
      </c>
      <c r="C105" s="17" t="s">
        <v>103</v>
      </c>
      <c r="D105" s="6"/>
      <c r="E105" s="50" t="s">
        <v>446</v>
      </c>
      <c r="F105" s="6" t="str">
        <f>VLOOKUP(C105,[1]RAG!$C$4:$K$1544,9,FALSE)</f>
        <v>Green</v>
      </c>
    </row>
    <row r="106" spans="2:6" x14ac:dyDescent="0.3">
      <c r="B106" s="2" t="s">
        <v>407</v>
      </c>
      <c r="C106" s="17" t="s">
        <v>104</v>
      </c>
      <c r="D106" s="6"/>
      <c r="E106" s="51"/>
      <c r="F106" s="6" t="str">
        <f>VLOOKUP(C106,[1]RAG!$C$4:$K$1544,9,FALSE)</f>
        <v>Green</v>
      </c>
    </row>
    <row r="107" spans="2:6" x14ac:dyDescent="0.3">
      <c r="B107" s="2" t="s">
        <v>407</v>
      </c>
      <c r="C107" s="17" t="s">
        <v>105</v>
      </c>
      <c r="D107" s="6"/>
      <c r="E107" s="51"/>
      <c r="F107" s="6" t="str">
        <f>VLOOKUP(C107,[1]RAG!$C$4:$K$1544,9,FALSE)</f>
        <v>Green</v>
      </c>
    </row>
    <row r="108" spans="2:6" x14ac:dyDescent="0.3">
      <c r="B108" s="2" t="s">
        <v>407</v>
      </c>
      <c r="C108" s="17" t="s">
        <v>106</v>
      </c>
      <c r="D108" s="6"/>
      <c r="E108" s="51"/>
      <c r="F108" s="6" t="str">
        <f>VLOOKUP(C108,[1]RAG!$C$4:$K$1544,9,FALSE)</f>
        <v>Amber</v>
      </c>
    </row>
    <row r="109" spans="2:6" x14ac:dyDescent="0.3">
      <c r="B109" s="2" t="s">
        <v>407</v>
      </c>
      <c r="C109" s="17" t="s">
        <v>107</v>
      </c>
      <c r="D109" s="6"/>
      <c r="E109" s="51"/>
      <c r="F109" s="6" t="str">
        <f>VLOOKUP(C109,[1]RAG!$C$4:$K$1544,9,FALSE)</f>
        <v>Amber</v>
      </c>
    </row>
    <row r="110" spans="2:6" x14ac:dyDescent="0.3">
      <c r="B110" s="2" t="s">
        <v>407</v>
      </c>
      <c r="C110" s="17" t="s">
        <v>108</v>
      </c>
      <c r="D110" s="6"/>
      <c r="E110" s="51"/>
      <c r="F110" s="6" t="str">
        <f>VLOOKUP(C110,[1]RAG!$C$4:$K$1544,9,FALSE)</f>
        <v>Green</v>
      </c>
    </row>
    <row r="111" spans="2:6" x14ac:dyDescent="0.3">
      <c r="B111" s="2" t="s">
        <v>407</v>
      </c>
      <c r="C111" s="17" t="s">
        <v>109</v>
      </c>
      <c r="D111" s="6"/>
      <c r="E111" s="51"/>
      <c r="F111" s="6" t="str">
        <f>VLOOKUP(C111,[1]RAG!$C$4:$K$1544,9,FALSE)</f>
        <v>Green</v>
      </c>
    </row>
    <row r="112" spans="2:6" x14ac:dyDescent="0.3">
      <c r="B112" s="2" t="s">
        <v>407</v>
      </c>
      <c r="C112" s="17" t="s">
        <v>110</v>
      </c>
      <c r="D112" s="6"/>
      <c r="E112" s="51"/>
      <c r="F112" s="6" t="str">
        <f>VLOOKUP(C112,[1]RAG!$C$4:$K$1544,9,FALSE)</f>
        <v>Green</v>
      </c>
    </row>
    <row r="113" spans="2:6" x14ac:dyDescent="0.3">
      <c r="B113" s="2" t="s">
        <v>407</v>
      </c>
      <c r="C113" s="17" t="s">
        <v>111</v>
      </c>
      <c r="D113" s="6"/>
      <c r="E113" s="51"/>
      <c r="F113" s="6" t="str">
        <f>VLOOKUP(C113,[1]RAG!$C$4:$K$1544,9,FALSE)</f>
        <v>Green</v>
      </c>
    </row>
    <row r="114" spans="2:6" x14ac:dyDescent="0.3">
      <c r="B114" s="2" t="s">
        <v>407</v>
      </c>
      <c r="C114" s="17" t="s">
        <v>112</v>
      </c>
      <c r="D114" s="6"/>
      <c r="E114" s="51"/>
      <c r="F114" s="6" t="str">
        <f>VLOOKUP(C114,[1]RAG!$C$4:$K$1544,9,FALSE)</f>
        <v>Amber</v>
      </c>
    </row>
    <row r="115" spans="2:6" x14ac:dyDescent="0.3">
      <c r="B115" s="2" t="s">
        <v>407</v>
      </c>
      <c r="C115" s="17" t="s">
        <v>113</v>
      </c>
      <c r="D115" s="6"/>
      <c r="E115" s="51"/>
      <c r="F115" s="6" t="str">
        <f>VLOOKUP(C115,[1]RAG!$C$4:$K$1544,9,FALSE)</f>
        <v>Green</v>
      </c>
    </row>
    <row r="116" spans="2:6" x14ac:dyDescent="0.3">
      <c r="B116" s="2" t="s">
        <v>407</v>
      </c>
      <c r="C116" s="17" t="s">
        <v>114</v>
      </c>
      <c r="D116" s="6"/>
      <c r="E116" s="51"/>
      <c r="F116" s="6" t="str">
        <f>VLOOKUP(C116,[1]RAG!$C$4:$K$1544,9,FALSE)</f>
        <v>Amber</v>
      </c>
    </row>
    <row r="117" spans="2:6" x14ac:dyDescent="0.3">
      <c r="B117" s="2" t="s">
        <v>407</v>
      </c>
      <c r="C117" s="17" t="s">
        <v>115</v>
      </c>
      <c r="D117" s="6"/>
      <c r="E117" s="51"/>
      <c r="F117" s="6" t="str">
        <f>VLOOKUP(C117,[1]RAG!$C$4:$K$1544,9,FALSE)</f>
        <v>Amber</v>
      </c>
    </row>
    <row r="118" spans="2:6" x14ac:dyDescent="0.3">
      <c r="B118" s="2" t="s">
        <v>407</v>
      </c>
      <c r="C118" s="17" t="s">
        <v>116</v>
      </c>
      <c r="D118" s="6"/>
      <c r="E118" s="51"/>
      <c r="F118" s="6" t="str">
        <f>VLOOKUP(C118,[1]RAG!$C$4:$K$1544,9,FALSE)</f>
        <v>Green</v>
      </c>
    </row>
    <row r="119" spans="2:6" x14ac:dyDescent="0.3">
      <c r="B119" s="2" t="s">
        <v>407</v>
      </c>
      <c r="C119" s="17" t="s">
        <v>117</v>
      </c>
      <c r="D119" s="6"/>
      <c r="E119" s="51"/>
      <c r="F119" s="6" t="str">
        <f>VLOOKUP(C119,[1]RAG!$C$4:$K$1544,9,FALSE)</f>
        <v>Amber</v>
      </c>
    </row>
    <row r="120" spans="2:6" x14ac:dyDescent="0.3">
      <c r="B120" s="2" t="s">
        <v>407</v>
      </c>
      <c r="C120" s="17" t="s">
        <v>118</v>
      </c>
      <c r="D120" s="6"/>
      <c r="E120" s="51"/>
      <c r="F120" s="6" t="str">
        <f>VLOOKUP(C120,[1]RAG!$C$4:$K$1544,9,FALSE)</f>
        <v>Red</v>
      </c>
    </row>
    <row r="121" spans="2:6" x14ac:dyDescent="0.3">
      <c r="B121" s="2" t="s">
        <v>407</v>
      </c>
      <c r="C121" s="17" t="s">
        <v>119</v>
      </c>
      <c r="D121" s="6"/>
      <c r="E121" s="51"/>
      <c r="F121" s="6" t="str">
        <f>VLOOKUP(C121,[1]RAG!$C$4:$K$1544,9,FALSE)</f>
        <v>Red</v>
      </c>
    </row>
    <row r="122" spans="2:6" x14ac:dyDescent="0.3">
      <c r="B122" s="2" t="s">
        <v>407</v>
      </c>
      <c r="C122" s="17" t="s">
        <v>120</v>
      </c>
      <c r="D122" s="6"/>
      <c r="E122" s="51"/>
      <c r="F122" s="6" t="str">
        <f>VLOOKUP(C122,[1]RAG!$C$4:$K$1544,9,FALSE)</f>
        <v>Red</v>
      </c>
    </row>
    <row r="123" spans="2:6" x14ac:dyDescent="0.3">
      <c r="B123" s="2" t="s">
        <v>407</v>
      </c>
      <c r="C123" s="17" t="s">
        <v>121</v>
      </c>
      <c r="D123" s="6"/>
      <c r="E123" s="51"/>
      <c r="F123" s="6" t="str">
        <f>VLOOKUP(C123,[1]RAG!$C$4:$K$1544,9,FALSE)</f>
        <v>Red</v>
      </c>
    </row>
    <row r="124" spans="2:6" x14ac:dyDescent="0.3">
      <c r="B124" s="2" t="s">
        <v>407</v>
      </c>
      <c r="C124" s="17" t="s">
        <v>122</v>
      </c>
      <c r="D124" s="6"/>
      <c r="E124" s="51"/>
      <c r="F124" s="6" t="str">
        <f>VLOOKUP(C124,[1]RAG!$C$4:$K$1544,9,FALSE)</f>
        <v>Amber</v>
      </c>
    </row>
    <row r="125" spans="2:6" x14ac:dyDescent="0.3">
      <c r="B125" s="2" t="s">
        <v>407</v>
      </c>
      <c r="C125" s="17" t="s">
        <v>123</v>
      </c>
      <c r="D125" s="6"/>
      <c r="E125" s="51"/>
      <c r="F125" s="6" t="str">
        <f>VLOOKUP(C125,[1]RAG!$C$4:$K$1544,9,FALSE)</f>
        <v>Red</v>
      </c>
    </row>
    <row r="126" spans="2:6" x14ac:dyDescent="0.3">
      <c r="B126" s="2" t="s">
        <v>407</v>
      </c>
      <c r="C126" s="17" t="s">
        <v>124</v>
      </c>
      <c r="D126" s="6"/>
      <c r="E126" s="51"/>
      <c r="F126" s="6" t="str">
        <f>VLOOKUP(C126,[1]RAG!$C$4:$K$1544,9,FALSE)</f>
        <v>Green</v>
      </c>
    </row>
    <row r="127" spans="2:6" x14ac:dyDescent="0.3">
      <c r="B127" s="2" t="s">
        <v>407</v>
      </c>
      <c r="C127" s="17" t="s">
        <v>125</v>
      </c>
      <c r="D127" s="6"/>
      <c r="E127" s="51"/>
      <c r="F127" s="6" t="str">
        <f>VLOOKUP(C127,[1]RAG!$C$4:$K$1544,9,FALSE)</f>
        <v>Green</v>
      </c>
    </row>
    <row r="128" spans="2:6" x14ac:dyDescent="0.3">
      <c r="B128" s="2" t="s">
        <v>407</v>
      </c>
      <c r="C128" s="17" t="s">
        <v>126</v>
      </c>
      <c r="D128" s="6"/>
      <c r="E128" s="51"/>
      <c r="F128" s="6" t="str">
        <f>VLOOKUP(C128,[1]RAG!$C$4:$K$1544,9,FALSE)</f>
        <v>Amber</v>
      </c>
    </row>
    <row r="129" spans="2:6" x14ac:dyDescent="0.3">
      <c r="B129" s="2" t="s">
        <v>407</v>
      </c>
      <c r="C129" s="17" t="s">
        <v>127</v>
      </c>
      <c r="D129" s="6"/>
      <c r="E129" s="51"/>
      <c r="F129" s="6" t="str">
        <f>VLOOKUP(C129,[1]RAG!$C$4:$K$1544,9,FALSE)</f>
        <v>Amber</v>
      </c>
    </row>
    <row r="130" spans="2:6" x14ac:dyDescent="0.3">
      <c r="B130" s="2" t="s">
        <v>407</v>
      </c>
      <c r="C130" s="17" t="s">
        <v>128</v>
      </c>
      <c r="D130" s="6"/>
      <c r="E130" s="51"/>
      <c r="F130" s="6" t="str">
        <f>VLOOKUP(C130,[1]RAG!$C$4:$K$1544,9,FALSE)</f>
        <v>Amber</v>
      </c>
    </row>
    <row r="131" spans="2:6" x14ac:dyDescent="0.3">
      <c r="B131" s="2" t="s">
        <v>407</v>
      </c>
      <c r="C131" s="17" t="s">
        <v>129</v>
      </c>
      <c r="D131" s="6"/>
      <c r="E131" s="51"/>
      <c r="F131" s="6" t="str">
        <f>VLOOKUP(C131,[1]RAG!$C$4:$K$1544,9,FALSE)</f>
        <v>Amber</v>
      </c>
    </row>
    <row r="132" spans="2:6" x14ac:dyDescent="0.3">
      <c r="B132" s="2" t="s">
        <v>407</v>
      </c>
      <c r="C132" s="17" t="s">
        <v>130</v>
      </c>
      <c r="D132" s="6"/>
      <c r="E132" s="51"/>
      <c r="F132" s="6" t="str">
        <f>VLOOKUP(C132,[1]RAG!$C$4:$K$1544,9,FALSE)</f>
        <v>Green</v>
      </c>
    </row>
    <row r="133" spans="2:6" x14ac:dyDescent="0.3">
      <c r="B133" s="2" t="s">
        <v>407</v>
      </c>
      <c r="C133" s="15" t="s">
        <v>131</v>
      </c>
      <c r="D133" s="6"/>
      <c r="E133" s="51"/>
      <c r="F133" s="6" t="str">
        <f>VLOOKUP(C133,[1]RAG!$C$4:$K$1544,9,FALSE)</f>
        <v>Amber</v>
      </c>
    </row>
    <row r="134" spans="2:6" x14ac:dyDescent="0.3">
      <c r="B134" s="2" t="s">
        <v>132</v>
      </c>
      <c r="C134" s="15" t="s">
        <v>133</v>
      </c>
      <c r="D134" s="6"/>
      <c r="E134" s="51"/>
      <c r="F134" s="6" t="str">
        <f>VLOOKUP(C134,[1]RAG!$C$4:$K$1544,9,FALSE)</f>
        <v>Amber</v>
      </c>
    </row>
    <row r="135" spans="2:6" x14ac:dyDescent="0.3">
      <c r="B135" s="2" t="s">
        <v>132</v>
      </c>
      <c r="C135" s="15" t="s">
        <v>134</v>
      </c>
      <c r="D135" s="6"/>
      <c r="E135" s="51"/>
      <c r="F135" s="6" t="str">
        <f>VLOOKUP(C135,[1]RAG!$C$4:$K$1544,9,FALSE)</f>
        <v>Green</v>
      </c>
    </row>
    <row r="136" spans="2:6" x14ac:dyDescent="0.3">
      <c r="B136" s="2" t="s">
        <v>132</v>
      </c>
      <c r="C136" s="15" t="s">
        <v>135</v>
      </c>
      <c r="D136" s="6"/>
      <c r="E136" s="51"/>
      <c r="F136" s="6" t="str">
        <f>VLOOKUP(C136,[1]RAG!$C$4:$K$1544,9,FALSE)</f>
        <v>Green</v>
      </c>
    </row>
    <row r="137" spans="2:6" x14ac:dyDescent="0.3">
      <c r="B137" s="2" t="s">
        <v>132</v>
      </c>
      <c r="C137" s="15" t="s">
        <v>136</v>
      </c>
      <c r="D137" s="6"/>
      <c r="E137" s="51"/>
      <c r="F137" s="6" t="str">
        <f>VLOOKUP(C137,[1]RAG!$C$4:$K$1544,9,FALSE)</f>
        <v>Green</v>
      </c>
    </row>
    <row r="138" spans="2:6" x14ac:dyDescent="0.3">
      <c r="B138" s="2" t="s">
        <v>407</v>
      </c>
      <c r="C138" s="17" t="s">
        <v>137</v>
      </c>
      <c r="D138" s="6"/>
      <c r="E138" s="51"/>
      <c r="F138" s="6" t="str">
        <f>VLOOKUP(C138,[1]RAG!$C$4:$K$1544,9,FALSE)</f>
        <v>Green</v>
      </c>
    </row>
    <row r="139" spans="2:6" x14ac:dyDescent="0.3">
      <c r="B139" s="2" t="s">
        <v>407</v>
      </c>
      <c r="C139" s="17" t="s">
        <v>138</v>
      </c>
      <c r="D139" s="6"/>
      <c r="E139" s="51"/>
      <c r="F139" s="6" t="str">
        <f>VLOOKUP(C139,[1]RAG!$C$4:$K$1544,9,FALSE)</f>
        <v>Green</v>
      </c>
    </row>
    <row r="140" spans="2:6" x14ac:dyDescent="0.3">
      <c r="B140" s="2" t="s">
        <v>407</v>
      </c>
      <c r="C140" s="17" t="s">
        <v>139</v>
      </c>
      <c r="D140" s="6"/>
      <c r="E140" s="51"/>
      <c r="F140" s="6" t="str">
        <f>VLOOKUP(C140,[1]RAG!$C$4:$K$1544,9,FALSE)</f>
        <v>Green</v>
      </c>
    </row>
    <row r="141" spans="2:6" x14ac:dyDescent="0.3">
      <c r="B141" s="2" t="s">
        <v>407</v>
      </c>
      <c r="C141" s="17" t="s">
        <v>140</v>
      </c>
      <c r="D141" s="6"/>
      <c r="E141" s="51"/>
      <c r="F141" s="6" t="str">
        <f>VLOOKUP(C141,[1]RAG!$C$4:$K$1544,9,FALSE)</f>
        <v>Green</v>
      </c>
    </row>
    <row r="142" spans="2:6" x14ac:dyDescent="0.3">
      <c r="B142" s="2" t="s">
        <v>407</v>
      </c>
      <c r="C142" s="17" t="s">
        <v>141</v>
      </c>
      <c r="D142" s="6"/>
      <c r="E142" s="51"/>
      <c r="F142" s="6" t="str">
        <f>VLOOKUP(C142,[1]RAG!$C$4:$K$1544,9,FALSE)</f>
        <v>Green</v>
      </c>
    </row>
    <row r="143" spans="2:6" x14ac:dyDescent="0.3">
      <c r="B143" s="2" t="s">
        <v>407</v>
      </c>
      <c r="C143" s="17" t="s">
        <v>142</v>
      </c>
      <c r="D143" s="6"/>
      <c r="E143" s="51"/>
      <c r="F143" s="6" t="str">
        <f>VLOOKUP(C143,[1]RAG!$C$4:$K$1544,9,FALSE)</f>
        <v>Green</v>
      </c>
    </row>
    <row r="144" spans="2:6" x14ac:dyDescent="0.3">
      <c r="B144" s="2" t="s">
        <v>407</v>
      </c>
      <c r="C144" s="17" t="s">
        <v>143</v>
      </c>
      <c r="D144" s="6"/>
      <c r="E144" s="51"/>
      <c r="F144" s="6" t="str">
        <f>VLOOKUP(C144,[1]RAG!$C$4:$K$1544,9,FALSE)</f>
        <v>Green</v>
      </c>
    </row>
    <row r="145" spans="2:6" x14ac:dyDescent="0.3">
      <c r="B145" s="2" t="s">
        <v>407</v>
      </c>
      <c r="C145" s="17" t="s">
        <v>144</v>
      </c>
      <c r="D145" s="6"/>
      <c r="E145" s="51"/>
      <c r="F145" s="6" t="str">
        <f>VLOOKUP(C145,[1]RAG!$C$4:$K$1544,9,FALSE)</f>
        <v>Green</v>
      </c>
    </row>
    <row r="146" spans="2:6" x14ac:dyDescent="0.3">
      <c r="B146" s="2" t="s">
        <v>407</v>
      </c>
      <c r="C146" s="17" t="s">
        <v>145</v>
      </c>
      <c r="D146" s="6"/>
      <c r="E146" s="51"/>
      <c r="F146" s="6" t="str">
        <f>VLOOKUP(C146,[1]RAG!$C$4:$K$1544,9,FALSE)</f>
        <v>Green</v>
      </c>
    </row>
    <row r="147" spans="2:6" x14ac:dyDescent="0.3">
      <c r="B147" s="2" t="s">
        <v>407</v>
      </c>
      <c r="C147" s="17" t="s">
        <v>146</v>
      </c>
      <c r="D147" s="6"/>
      <c r="E147" s="51"/>
      <c r="F147" s="6" t="str">
        <f>VLOOKUP(C147,[1]RAG!$C$4:$K$1544,9,FALSE)</f>
        <v>Green</v>
      </c>
    </row>
    <row r="148" spans="2:6" x14ac:dyDescent="0.3">
      <c r="B148" s="2" t="s">
        <v>407</v>
      </c>
      <c r="C148" s="17" t="s">
        <v>147</v>
      </c>
      <c r="D148" s="6"/>
      <c r="E148" s="51"/>
      <c r="F148" s="6" t="str">
        <f>VLOOKUP(C148,[1]RAG!$C$4:$K$1544,9,FALSE)</f>
        <v>Green</v>
      </c>
    </row>
    <row r="149" spans="2:6" x14ac:dyDescent="0.3">
      <c r="B149" s="2" t="s">
        <v>132</v>
      </c>
      <c r="C149" s="17" t="s">
        <v>348</v>
      </c>
      <c r="D149" s="6"/>
      <c r="E149" s="51"/>
      <c r="F149" s="6" t="str">
        <f>VLOOKUP(C149,[1]RAG!$C$4:$K$1544,9,FALSE)</f>
        <v>Green</v>
      </c>
    </row>
    <row r="150" spans="2:6" x14ac:dyDescent="0.3">
      <c r="B150" s="2" t="s">
        <v>132</v>
      </c>
      <c r="C150" s="17" t="s">
        <v>349</v>
      </c>
      <c r="D150" s="6"/>
      <c r="E150" s="51"/>
      <c r="F150" s="6" t="str">
        <f>VLOOKUP(C150,[1]RAG!$C$4:$K$1544,9,FALSE)</f>
        <v>Green</v>
      </c>
    </row>
    <row r="151" spans="2:6" x14ac:dyDescent="0.3">
      <c r="B151" s="2" t="s">
        <v>132</v>
      </c>
      <c r="C151" s="17" t="s">
        <v>350</v>
      </c>
      <c r="D151" s="6"/>
      <c r="E151" s="51"/>
      <c r="F151" s="6" t="str">
        <f>VLOOKUP(C151,[1]RAG!$C$4:$K$1544,9,FALSE)</f>
        <v>Green</v>
      </c>
    </row>
    <row r="152" spans="2:6" x14ac:dyDescent="0.3">
      <c r="B152" s="2" t="s">
        <v>132</v>
      </c>
      <c r="C152" s="17" t="s">
        <v>351</v>
      </c>
      <c r="D152" s="6"/>
      <c r="E152" s="51"/>
      <c r="F152" s="6" t="str">
        <f>VLOOKUP(C152,[1]RAG!$C$4:$K$1544,9,FALSE)</f>
        <v>Green</v>
      </c>
    </row>
    <row r="153" spans="2:6" x14ac:dyDescent="0.3">
      <c r="B153" s="2" t="s">
        <v>407</v>
      </c>
      <c r="C153" s="17" t="s">
        <v>148</v>
      </c>
      <c r="D153" s="6"/>
      <c r="E153" s="51"/>
      <c r="F153" s="6" t="str">
        <f>VLOOKUP(C153,[1]RAG!$C$4:$K$1544,9,FALSE)</f>
        <v>Green</v>
      </c>
    </row>
    <row r="154" spans="2:6" x14ac:dyDescent="0.3">
      <c r="B154" s="2" t="s">
        <v>407</v>
      </c>
      <c r="C154" s="17" t="s">
        <v>149</v>
      </c>
      <c r="D154" s="6"/>
      <c r="E154" s="52"/>
      <c r="F154" s="6" t="str">
        <f>VLOOKUP(C154,[1]RAG!$C$4:$K$1544,9,FALSE)</f>
        <v>Green</v>
      </c>
    </row>
    <row r="155" spans="2:6" x14ac:dyDescent="0.3">
      <c r="D155"/>
    </row>
    <row r="156" spans="2:6" x14ac:dyDescent="0.3">
      <c r="D156"/>
    </row>
    <row r="157" spans="2:6" x14ac:dyDescent="0.3">
      <c r="D157"/>
    </row>
    <row r="158" spans="2:6" x14ac:dyDescent="0.3">
      <c r="D158"/>
    </row>
    <row r="159" spans="2:6" x14ac:dyDescent="0.3">
      <c r="D159"/>
    </row>
    <row r="160" spans="2:6" x14ac:dyDescent="0.3">
      <c r="D160"/>
    </row>
    <row r="161" spans="4:4" x14ac:dyDescent="0.3">
      <c r="D161"/>
    </row>
    <row r="162" spans="4:4" x14ac:dyDescent="0.3">
      <c r="D162"/>
    </row>
  </sheetData>
  <sheetProtection sheet="1" objects="1" scenarios="1"/>
  <mergeCells count="6">
    <mergeCell ref="E105:E154"/>
    <mergeCell ref="E4:E19"/>
    <mergeCell ref="E20:E29"/>
    <mergeCell ref="E30:E41"/>
    <mergeCell ref="E42:E56"/>
    <mergeCell ref="E57:E104"/>
  </mergeCells>
  <conditionalFormatting sqref="D4:D154">
    <cfRule type="expression" dxfId="8" priority="1">
      <formula>IF($F4="Red",TRUE,FALSE)</formula>
    </cfRule>
    <cfRule type="expression" dxfId="7" priority="2">
      <formula>IF($F4="Amber",TRUE,FALSE)</formula>
    </cfRule>
    <cfRule type="expression" dxfId="6" priority="3">
      <formula>IF($F4="Green",TRUE,FALSE)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showGridLines="0" zoomScaleNormal="100" workbookViewId="0">
      <pane ySplit="2" topLeftCell="A3" activePane="bottomLeft" state="frozen"/>
      <selection pane="bottomLeft" activeCell="L143" sqref="L143"/>
    </sheetView>
  </sheetViews>
  <sheetFormatPr defaultColWidth="8.75" defaultRowHeight="14" x14ac:dyDescent="0.3"/>
  <cols>
    <col min="1" max="1" width="3.75" style="4" customWidth="1"/>
    <col min="2" max="2" width="27" style="4" customWidth="1"/>
    <col min="3" max="3" width="17.5" style="14" customWidth="1"/>
    <col min="4" max="4" width="10.75" style="4" customWidth="1"/>
    <col min="5" max="5" width="72" style="5" customWidth="1"/>
    <col min="6" max="6" width="0" style="4" hidden="1" customWidth="1"/>
    <col min="7" max="10" width="8.75" style="4"/>
    <col min="12" max="12" width="22.5" bestFit="1" customWidth="1"/>
    <col min="17" max="16384" width="8.75" style="4"/>
  </cols>
  <sheetData>
    <row r="1" spans="2:16" ht="30" x14ac:dyDescent="0.6">
      <c r="B1" s="21" t="s">
        <v>419</v>
      </c>
      <c r="C1" s="22"/>
      <c r="D1" s="22"/>
      <c r="E1" s="23"/>
    </row>
    <row r="2" spans="2:16" ht="28" x14ac:dyDescent="0.3">
      <c r="B2" s="24" t="s">
        <v>0</v>
      </c>
      <c r="C2" s="25" t="s">
        <v>422</v>
      </c>
      <c r="D2" s="24" t="s">
        <v>1</v>
      </c>
      <c r="E2" s="24" t="s">
        <v>2</v>
      </c>
      <c r="F2" s="4" t="s">
        <v>423</v>
      </c>
    </row>
    <row r="3" spans="2:16" x14ac:dyDescent="0.3">
      <c r="B3" s="11"/>
      <c r="C3" s="11"/>
      <c r="D3" s="11"/>
      <c r="E3" s="28"/>
    </row>
    <row r="4" spans="2:16" s="11" customFormat="1" ht="14.25" customHeight="1" x14ac:dyDescent="0.3">
      <c r="B4" s="3" t="s">
        <v>225</v>
      </c>
      <c r="C4" s="15" t="s">
        <v>226</v>
      </c>
      <c r="D4" s="12"/>
      <c r="E4" s="53" t="s">
        <v>447</v>
      </c>
      <c r="F4" s="10" t="s">
        <v>424</v>
      </c>
      <c r="K4"/>
      <c r="L4"/>
      <c r="M4"/>
      <c r="N4"/>
      <c r="O4"/>
      <c r="P4"/>
    </row>
    <row r="5" spans="2:16" s="11" customFormat="1" x14ac:dyDescent="0.3">
      <c r="B5" s="3" t="s">
        <v>225</v>
      </c>
      <c r="C5" s="15" t="s">
        <v>227</v>
      </c>
      <c r="D5" s="12"/>
      <c r="E5" s="54"/>
      <c r="F5" s="10" t="s">
        <v>424</v>
      </c>
      <c r="K5"/>
      <c r="L5"/>
      <c r="M5"/>
      <c r="N5"/>
      <c r="O5"/>
      <c r="P5"/>
    </row>
    <row r="6" spans="2:16" s="11" customFormat="1" x14ac:dyDescent="0.3">
      <c r="B6" s="3" t="s">
        <v>225</v>
      </c>
      <c r="C6" s="15" t="s">
        <v>391</v>
      </c>
      <c r="D6" s="12"/>
      <c r="E6" s="54"/>
      <c r="F6" s="10" t="s">
        <v>424</v>
      </c>
      <c r="K6"/>
      <c r="L6"/>
      <c r="M6"/>
      <c r="N6"/>
      <c r="O6"/>
      <c r="P6"/>
    </row>
    <row r="7" spans="2:16" s="11" customFormat="1" x14ac:dyDescent="0.3">
      <c r="B7" s="3" t="s">
        <v>225</v>
      </c>
      <c r="C7" s="15" t="s">
        <v>228</v>
      </c>
      <c r="D7" s="12"/>
      <c r="E7" s="54"/>
      <c r="F7" s="10" t="s">
        <v>424</v>
      </c>
      <c r="K7"/>
      <c r="L7"/>
      <c r="M7"/>
      <c r="N7"/>
      <c r="O7"/>
      <c r="P7"/>
    </row>
    <row r="8" spans="2:16" s="11" customFormat="1" x14ac:dyDescent="0.3">
      <c r="B8" s="3" t="s">
        <v>225</v>
      </c>
      <c r="C8" s="15" t="s">
        <v>229</v>
      </c>
      <c r="D8" s="12"/>
      <c r="E8" s="54"/>
      <c r="F8" s="10" t="s">
        <v>424</v>
      </c>
      <c r="K8"/>
      <c r="L8"/>
      <c r="M8"/>
      <c r="N8"/>
      <c r="O8"/>
      <c r="P8"/>
    </row>
    <row r="9" spans="2:16" s="11" customFormat="1" x14ac:dyDescent="0.3">
      <c r="B9" s="3" t="s">
        <v>225</v>
      </c>
      <c r="C9" s="15" t="s">
        <v>230</v>
      </c>
      <c r="D9" s="12"/>
      <c r="E9" s="54"/>
      <c r="F9" s="10" t="s">
        <v>424</v>
      </c>
      <c r="K9"/>
      <c r="L9"/>
      <c r="M9"/>
      <c r="N9"/>
      <c r="O9"/>
      <c r="P9"/>
    </row>
    <row r="10" spans="2:16" s="11" customFormat="1" x14ac:dyDescent="0.3">
      <c r="B10" s="3" t="s">
        <v>225</v>
      </c>
      <c r="C10" s="15" t="s">
        <v>231</v>
      </c>
      <c r="D10" s="12"/>
      <c r="E10" s="54"/>
      <c r="F10" s="10" t="s">
        <v>424</v>
      </c>
      <c r="K10"/>
      <c r="L10"/>
      <c r="M10"/>
      <c r="N10"/>
      <c r="O10"/>
      <c r="P10"/>
    </row>
    <row r="11" spans="2:16" s="11" customFormat="1" x14ac:dyDescent="0.3">
      <c r="B11" s="3" t="s">
        <v>225</v>
      </c>
      <c r="C11" s="15" t="s">
        <v>232</v>
      </c>
      <c r="D11" s="12"/>
      <c r="E11" s="54"/>
      <c r="F11" s="10" t="s">
        <v>424</v>
      </c>
      <c r="K11"/>
      <c r="L11"/>
      <c r="M11"/>
      <c r="N11"/>
      <c r="O11"/>
      <c r="P11"/>
    </row>
    <row r="12" spans="2:16" s="11" customFormat="1" x14ac:dyDescent="0.3">
      <c r="B12" s="3" t="s">
        <v>225</v>
      </c>
      <c r="C12" s="15" t="s">
        <v>233</v>
      </c>
      <c r="D12" s="12"/>
      <c r="E12" s="54"/>
      <c r="F12" s="10" t="s">
        <v>424</v>
      </c>
      <c r="K12"/>
      <c r="L12"/>
      <c r="M12"/>
      <c r="N12"/>
      <c r="O12"/>
      <c r="P12"/>
    </row>
    <row r="13" spans="2:16" s="11" customFormat="1" x14ac:dyDescent="0.3">
      <c r="B13" s="3" t="s">
        <v>225</v>
      </c>
      <c r="C13" s="15" t="s">
        <v>234</v>
      </c>
      <c r="D13" s="12"/>
      <c r="E13" s="54"/>
      <c r="F13" s="10" t="s">
        <v>424</v>
      </c>
      <c r="K13"/>
      <c r="L13"/>
      <c r="M13"/>
      <c r="N13"/>
      <c r="O13"/>
      <c r="P13"/>
    </row>
    <row r="14" spans="2:16" s="11" customFormat="1" x14ac:dyDescent="0.3">
      <c r="B14" s="3" t="s">
        <v>225</v>
      </c>
      <c r="C14" s="15" t="s">
        <v>235</v>
      </c>
      <c r="D14" s="12"/>
      <c r="E14" s="54"/>
      <c r="F14" s="10" t="s">
        <v>425</v>
      </c>
      <c r="K14"/>
      <c r="L14"/>
      <c r="M14"/>
      <c r="N14"/>
      <c r="O14"/>
      <c r="P14"/>
    </row>
    <row r="15" spans="2:16" s="11" customFormat="1" x14ac:dyDescent="0.3">
      <c r="B15" s="3" t="s">
        <v>225</v>
      </c>
      <c r="C15" s="15" t="s">
        <v>236</v>
      </c>
      <c r="D15" s="12"/>
      <c r="E15" s="54"/>
      <c r="F15" s="10" t="s">
        <v>424</v>
      </c>
      <c r="K15"/>
      <c r="L15"/>
      <c r="M15"/>
      <c r="N15"/>
      <c r="O15"/>
      <c r="P15"/>
    </row>
    <row r="16" spans="2:16" s="11" customFormat="1" x14ac:dyDescent="0.3">
      <c r="B16" s="3" t="s">
        <v>225</v>
      </c>
      <c r="C16" s="15" t="s">
        <v>237</v>
      </c>
      <c r="D16" s="12"/>
      <c r="E16" s="54"/>
      <c r="F16" s="10" t="s">
        <v>424</v>
      </c>
      <c r="K16"/>
      <c r="L16"/>
      <c r="M16"/>
      <c r="N16"/>
      <c r="O16"/>
      <c r="P16"/>
    </row>
    <row r="17" spans="1:16" s="11" customFormat="1" x14ac:dyDescent="0.3">
      <c r="B17" s="3" t="s">
        <v>225</v>
      </c>
      <c r="C17" s="15" t="s">
        <v>238</v>
      </c>
      <c r="D17" s="12"/>
      <c r="E17" s="54"/>
      <c r="F17" s="10" t="s">
        <v>424</v>
      </c>
      <c r="K17"/>
      <c r="L17"/>
      <c r="M17"/>
      <c r="N17"/>
      <c r="O17"/>
      <c r="P17"/>
    </row>
    <row r="18" spans="1:16" s="11" customFormat="1" x14ac:dyDescent="0.3">
      <c r="B18" s="3" t="s">
        <v>225</v>
      </c>
      <c r="C18" s="15" t="s">
        <v>239</v>
      </c>
      <c r="D18" s="12"/>
      <c r="E18" s="54"/>
      <c r="F18" s="10" t="s">
        <v>424</v>
      </c>
      <c r="K18"/>
      <c r="L18"/>
      <c r="M18"/>
      <c r="N18"/>
      <c r="O18"/>
      <c r="P18"/>
    </row>
    <row r="19" spans="1:16" s="11" customFormat="1" x14ac:dyDescent="0.3">
      <c r="B19" s="3" t="s">
        <v>225</v>
      </c>
      <c r="C19" s="15" t="s">
        <v>240</v>
      </c>
      <c r="D19" s="12"/>
      <c r="E19" s="54"/>
      <c r="F19" s="10" t="s">
        <v>425</v>
      </c>
      <c r="K19"/>
      <c r="L19"/>
      <c r="M19"/>
      <c r="N19"/>
      <c r="O19"/>
      <c r="P19"/>
    </row>
    <row r="20" spans="1:16" s="11" customFormat="1" x14ac:dyDescent="0.3">
      <c r="B20" s="3" t="s">
        <v>225</v>
      </c>
      <c r="C20" s="15" t="s">
        <v>241</v>
      </c>
      <c r="D20" s="12"/>
      <c r="E20" s="54"/>
      <c r="F20" s="10" t="s">
        <v>425</v>
      </c>
      <c r="K20"/>
      <c r="L20"/>
      <c r="M20"/>
      <c r="N20"/>
      <c r="O20"/>
      <c r="P20"/>
    </row>
    <row r="21" spans="1:16" s="11" customFormat="1" x14ac:dyDescent="0.3">
      <c r="B21" s="3" t="s">
        <v>225</v>
      </c>
      <c r="C21" s="15" t="s">
        <v>242</v>
      </c>
      <c r="D21" s="12"/>
      <c r="E21" s="54"/>
      <c r="F21" s="10" t="s">
        <v>425</v>
      </c>
      <c r="K21"/>
      <c r="L21"/>
      <c r="M21"/>
      <c r="N21"/>
      <c r="O21"/>
      <c r="P21"/>
    </row>
    <row r="22" spans="1:16" s="11" customFormat="1" x14ac:dyDescent="0.3">
      <c r="B22" s="3" t="s">
        <v>225</v>
      </c>
      <c r="C22" s="15" t="s">
        <v>243</v>
      </c>
      <c r="D22" s="12"/>
      <c r="E22" s="54"/>
      <c r="F22" s="10" t="s">
        <v>426</v>
      </c>
      <c r="K22"/>
      <c r="L22"/>
      <c r="M22"/>
      <c r="N22"/>
      <c r="O22"/>
      <c r="P22"/>
    </row>
    <row r="23" spans="1:16" s="11" customFormat="1" x14ac:dyDescent="0.3">
      <c r="B23" s="3" t="s">
        <v>225</v>
      </c>
      <c r="C23" s="15" t="s">
        <v>244</v>
      </c>
      <c r="D23" s="12"/>
      <c r="E23" s="54"/>
      <c r="F23" s="10" t="s">
        <v>426</v>
      </c>
      <c r="K23"/>
      <c r="L23"/>
      <c r="M23"/>
      <c r="N23"/>
      <c r="O23"/>
      <c r="P23"/>
    </row>
    <row r="24" spans="1:16" s="11" customFormat="1" x14ac:dyDescent="0.3">
      <c r="B24" s="3" t="s">
        <v>225</v>
      </c>
      <c r="C24" s="15" t="s">
        <v>245</v>
      </c>
      <c r="D24" s="12"/>
      <c r="E24" s="54"/>
      <c r="F24" s="10" t="s">
        <v>426</v>
      </c>
      <c r="K24"/>
      <c r="L24"/>
      <c r="M24"/>
      <c r="N24"/>
      <c r="O24"/>
      <c r="P24"/>
    </row>
    <row r="25" spans="1:16" s="11" customFormat="1" x14ac:dyDescent="0.3">
      <c r="B25" s="3" t="s">
        <v>225</v>
      </c>
      <c r="C25" s="15" t="s">
        <v>246</v>
      </c>
      <c r="D25" s="12"/>
      <c r="E25" s="54"/>
      <c r="F25" s="10" t="s">
        <v>426</v>
      </c>
      <c r="K25"/>
      <c r="L25"/>
      <c r="M25"/>
      <c r="N25"/>
      <c r="O25"/>
      <c r="P25"/>
    </row>
    <row r="26" spans="1:16" s="11" customFormat="1" x14ac:dyDescent="0.3">
      <c r="B26" s="3" t="s">
        <v>225</v>
      </c>
      <c r="C26" s="15" t="s">
        <v>247</v>
      </c>
      <c r="D26" s="12"/>
      <c r="E26" s="54"/>
      <c r="F26" s="10" t="s">
        <v>426</v>
      </c>
      <c r="K26"/>
      <c r="L26"/>
      <c r="M26"/>
      <c r="N26"/>
      <c r="O26"/>
      <c r="P26"/>
    </row>
    <row r="27" spans="1:16" s="11" customFormat="1" x14ac:dyDescent="0.3">
      <c r="B27" s="3" t="s">
        <v>225</v>
      </c>
      <c r="C27" s="15" t="s">
        <v>248</v>
      </c>
      <c r="D27" s="12"/>
      <c r="E27" s="54"/>
      <c r="F27" s="10" t="s">
        <v>426</v>
      </c>
      <c r="K27"/>
      <c r="L27"/>
      <c r="M27"/>
      <c r="N27"/>
      <c r="O27"/>
      <c r="P27"/>
    </row>
    <row r="28" spans="1:16" s="11" customFormat="1" x14ac:dyDescent="0.3">
      <c r="B28" s="3" t="s">
        <v>225</v>
      </c>
      <c r="C28" s="15" t="s">
        <v>249</v>
      </c>
      <c r="D28" s="12"/>
      <c r="E28" s="54"/>
      <c r="F28" s="10" t="s">
        <v>424</v>
      </c>
      <c r="K28"/>
      <c r="L28"/>
      <c r="M28"/>
      <c r="N28"/>
      <c r="O28"/>
      <c r="P28"/>
    </row>
    <row r="29" spans="1:16" s="11" customFormat="1" x14ac:dyDescent="0.3">
      <c r="B29" s="3" t="s">
        <v>225</v>
      </c>
      <c r="C29" s="15" t="s">
        <v>250</v>
      </c>
      <c r="D29" s="12"/>
      <c r="E29" s="54"/>
      <c r="F29" s="10" t="s">
        <v>424</v>
      </c>
      <c r="K29"/>
      <c r="L29"/>
      <c r="M29"/>
      <c r="N29"/>
      <c r="O29"/>
      <c r="P29"/>
    </row>
    <row r="30" spans="1:16" s="11" customFormat="1" x14ac:dyDescent="0.3">
      <c r="B30" s="3" t="s">
        <v>225</v>
      </c>
      <c r="C30" s="15" t="s">
        <v>251</v>
      </c>
      <c r="D30" s="12"/>
      <c r="E30" s="54"/>
      <c r="F30" s="10" t="s">
        <v>425</v>
      </c>
      <c r="K30"/>
      <c r="L30"/>
      <c r="M30"/>
      <c r="N30"/>
      <c r="O30"/>
      <c r="P30"/>
    </row>
    <row r="31" spans="1:16" s="11" customFormat="1" x14ac:dyDescent="0.3">
      <c r="B31" s="3" t="s">
        <v>225</v>
      </c>
      <c r="C31" s="15" t="s">
        <v>252</v>
      </c>
      <c r="D31" s="12"/>
      <c r="E31" s="54"/>
      <c r="F31" s="10" t="s">
        <v>426</v>
      </c>
      <c r="K31"/>
      <c r="L31"/>
      <c r="M31"/>
      <c r="N31"/>
      <c r="O31"/>
      <c r="P31"/>
    </row>
    <row r="32" spans="1:16" s="11" customFormat="1" x14ac:dyDescent="0.3">
      <c r="A32" s="4"/>
      <c r="B32" s="3" t="s">
        <v>225</v>
      </c>
      <c r="C32" s="15" t="s">
        <v>253</v>
      </c>
      <c r="D32" s="12"/>
      <c r="E32" s="54"/>
      <c r="F32" s="10" t="s">
        <v>426</v>
      </c>
      <c r="K32"/>
      <c r="L32"/>
      <c r="M32"/>
      <c r="N32"/>
      <c r="O32"/>
      <c r="P32"/>
    </row>
    <row r="33" spans="1:16" s="11" customFormat="1" x14ac:dyDescent="0.3">
      <c r="A33" s="4"/>
      <c r="B33" s="3" t="s">
        <v>225</v>
      </c>
      <c r="C33" s="15" t="s">
        <v>254</v>
      </c>
      <c r="D33" s="12"/>
      <c r="E33" s="54"/>
      <c r="F33" s="10" t="s">
        <v>425</v>
      </c>
      <c r="K33"/>
      <c r="L33"/>
      <c r="M33"/>
      <c r="N33"/>
      <c r="O33"/>
      <c r="P33"/>
    </row>
    <row r="34" spans="1:16" s="11" customFormat="1" x14ac:dyDescent="0.3">
      <c r="A34" s="4"/>
      <c r="B34" s="3" t="s">
        <v>225</v>
      </c>
      <c r="C34" s="15" t="s">
        <v>255</v>
      </c>
      <c r="D34" s="12"/>
      <c r="E34" s="54"/>
      <c r="F34" s="10" t="s">
        <v>425</v>
      </c>
      <c r="K34"/>
      <c r="L34"/>
      <c r="M34"/>
      <c r="N34"/>
      <c r="O34"/>
      <c r="P34"/>
    </row>
    <row r="35" spans="1:16" s="11" customFormat="1" x14ac:dyDescent="0.3">
      <c r="A35" s="4"/>
      <c r="B35" s="3" t="s">
        <v>225</v>
      </c>
      <c r="C35" s="15" t="s">
        <v>256</v>
      </c>
      <c r="D35" s="12"/>
      <c r="E35" s="54"/>
      <c r="F35" s="10" t="s">
        <v>424</v>
      </c>
      <c r="K35"/>
      <c r="L35"/>
      <c r="M35"/>
      <c r="N35"/>
      <c r="O35"/>
      <c r="P35"/>
    </row>
    <row r="36" spans="1:16" s="11" customFormat="1" x14ac:dyDescent="0.3">
      <c r="A36" s="4"/>
      <c r="B36" s="3" t="s">
        <v>225</v>
      </c>
      <c r="C36" s="15" t="s">
        <v>257</v>
      </c>
      <c r="D36" s="12"/>
      <c r="E36" s="54"/>
      <c r="F36" s="10" t="s">
        <v>424</v>
      </c>
      <c r="K36"/>
      <c r="L36"/>
      <c r="M36"/>
      <c r="N36"/>
      <c r="O36"/>
      <c r="P36"/>
    </row>
    <row r="37" spans="1:16" s="11" customFormat="1" x14ac:dyDescent="0.3">
      <c r="A37" s="4"/>
      <c r="B37" s="3" t="s">
        <v>225</v>
      </c>
      <c r="C37" s="15" t="s">
        <v>258</v>
      </c>
      <c r="D37" s="12"/>
      <c r="E37" s="54"/>
      <c r="F37" s="10" t="s">
        <v>424</v>
      </c>
      <c r="K37"/>
      <c r="L37"/>
      <c r="M37"/>
      <c r="N37"/>
      <c r="O37"/>
      <c r="P37"/>
    </row>
    <row r="38" spans="1:16" s="11" customFormat="1" x14ac:dyDescent="0.3">
      <c r="A38" s="4"/>
      <c r="B38" s="3" t="s">
        <v>225</v>
      </c>
      <c r="C38" s="15" t="s">
        <v>259</v>
      </c>
      <c r="D38" s="12"/>
      <c r="E38" s="54"/>
      <c r="F38" s="10" t="s">
        <v>424</v>
      </c>
      <c r="K38"/>
      <c r="L38"/>
      <c r="M38"/>
      <c r="N38"/>
      <c r="O38"/>
      <c r="P38"/>
    </row>
    <row r="39" spans="1:16" s="11" customFormat="1" x14ac:dyDescent="0.3">
      <c r="A39" s="4"/>
      <c r="B39" s="3" t="s">
        <v>225</v>
      </c>
      <c r="C39" s="15" t="s">
        <v>260</v>
      </c>
      <c r="D39" s="12"/>
      <c r="E39" s="54"/>
      <c r="F39" s="10" t="s">
        <v>424</v>
      </c>
      <c r="K39"/>
      <c r="L39"/>
      <c r="M39"/>
      <c r="N39"/>
      <c r="O39"/>
      <c r="P39"/>
    </row>
    <row r="40" spans="1:16" s="11" customFormat="1" x14ac:dyDescent="0.3">
      <c r="A40" s="4"/>
      <c r="B40" s="3" t="s">
        <v>225</v>
      </c>
      <c r="C40" s="15" t="s">
        <v>261</v>
      </c>
      <c r="D40" s="12"/>
      <c r="E40" s="55"/>
      <c r="F40" s="10" t="s">
        <v>424</v>
      </c>
      <c r="K40"/>
      <c r="L40"/>
      <c r="M40"/>
      <c r="N40"/>
      <c r="O40"/>
      <c r="P40"/>
    </row>
    <row r="41" spans="1:16" s="11" customFormat="1" x14ac:dyDescent="0.3">
      <c r="A41" s="4"/>
      <c r="B41" s="19" t="s">
        <v>161</v>
      </c>
      <c r="C41" s="15" t="s">
        <v>162</v>
      </c>
      <c r="D41" s="12"/>
      <c r="E41" s="53" t="s">
        <v>448</v>
      </c>
      <c r="F41" s="10" t="s">
        <v>424</v>
      </c>
      <c r="K41"/>
      <c r="L41"/>
      <c r="M41"/>
      <c r="N41"/>
      <c r="O41"/>
      <c r="P41"/>
    </row>
    <row r="42" spans="1:16" s="11" customFormat="1" x14ac:dyDescent="0.3">
      <c r="A42" s="4"/>
      <c r="B42" s="19" t="s">
        <v>161</v>
      </c>
      <c r="C42" s="15" t="s">
        <v>163</v>
      </c>
      <c r="D42" s="12"/>
      <c r="E42" s="54"/>
      <c r="F42" s="10" t="s">
        <v>425</v>
      </c>
      <c r="K42"/>
      <c r="L42"/>
      <c r="M42"/>
      <c r="N42"/>
      <c r="O42"/>
      <c r="P42"/>
    </row>
    <row r="43" spans="1:16" s="11" customFormat="1" x14ac:dyDescent="0.3">
      <c r="A43" s="4"/>
      <c r="B43" s="19" t="s">
        <v>161</v>
      </c>
      <c r="C43" s="15" t="s">
        <v>164</v>
      </c>
      <c r="D43" s="12"/>
      <c r="E43" s="54"/>
      <c r="F43" s="10" t="s">
        <v>424</v>
      </c>
      <c r="K43"/>
      <c r="L43"/>
      <c r="M43"/>
      <c r="N43"/>
      <c r="O43"/>
      <c r="P43"/>
    </row>
    <row r="44" spans="1:16" s="11" customFormat="1" x14ac:dyDescent="0.3">
      <c r="A44" s="4"/>
      <c r="B44" s="19" t="s">
        <v>161</v>
      </c>
      <c r="C44" s="15" t="s">
        <v>165</v>
      </c>
      <c r="D44" s="12"/>
      <c r="E44" s="54"/>
      <c r="F44" s="10" t="s">
        <v>424</v>
      </c>
      <c r="K44"/>
      <c r="L44"/>
      <c r="M44"/>
      <c r="N44"/>
      <c r="O44"/>
      <c r="P44"/>
    </row>
    <row r="45" spans="1:16" s="11" customFormat="1" x14ac:dyDescent="0.3">
      <c r="A45" s="4"/>
      <c r="B45" s="19" t="s">
        <v>161</v>
      </c>
      <c r="C45" s="15" t="s">
        <v>166</v>
      </c>
      <c r="D45" s="12"/>
      <c r="E45" s="54"/>
      <c r="F45" s="10" t="s">
        <v>424</v>
      </c>
      <c r="K45"/>
      <c r="L45"/>
      <c r="M45"/>
      <c r="N45"/>
      <c r="O45"/>
      <c r="P45"/>
    </row>
    <row r="46" spans="1:16" s="11" customFormat="1" x14ac:dyDescent="0.3">
      <c r="A46" s="4"/>
      <c r="B46" s="19" t="s">
        <v>161</v>
      </c>
      <c r="C46" s="15" t="s">
        <v>167</v>
      </c>
      <c r="D46" s="12"/>
      <c r="E46" s="54"/>
      <c r="F46" s="10" t="s">
        <v>424</v>
      </c>
      <c r="K46"/>
      <c r="L46"/>
      <c r="M46"/>
      <c r="N46"/>
      <c r="O46"/>
      <c r="P46"/>
    </row>
    <row r="47" spans="1:16" s="11" customFormat="1" x14ac:dyDescent="0.3">
      <c r="A47" s="4"/>
      <c r="B47" s="19" t="s">
        <v>161</v>
      </c>
      <c r="C47" s="15" t="s">
        <v>168</v>
      </c>
      <c r="D47" s="12"/>
      <c r="E47" s="54"/>
      <c r="F47" s="10" t="s">
        <v>424</v>
      </c>
      <c r="K47"/>
      <c r="L47"/>
      <c r="M47"/>
      <c r="N47"/>
      <c r="O47"/>
      <c r="P47"/>
    </row>
    <row r="48" spans="1:16" s="11" customFormat="1" x14ac:dyDescent="0.3">
      <c r="A48" s="4"/>
      <c r="B48" s="19" t="s">
        <v>161</v>
      </c>
      <c r="C48" s="15" t="s">
        <v>169</v>
      </c>
      <c r="D48" s="12"/>
      <c r="E48" s="54"/>
      <c r="F48" s="10" t="s">
        <v>424</v>
      </c>
      <c r="K48"/>
      <c r="L48"/>
      <c r="M48"/>
      <c r="N48"/>
      <c r="O48"/>
      <c r="P48"/>
    </row>
    <row r="49" spans="1:16" s="11" customFormat="1" x14ac:dyDescent="0.3">
      <c r="A49" s="4"/>
      <c r="B49" s="19" t="s">
        <v>161</v>
      </c>
      <c r="C49" s="15" t="s">
        <v>170</v>
      </c>
      <c r="D49" s="12"/>
      <c r="E49" s="54"/>
      <c r="F49" s="10" t="s">
        <v>424</v>
      </c>
      <c r="K49"/>
      <c r="L49"/>
      <c r="M49"/>
      <c r="N49"/>
      <c r="O49"/>
      <c r="P49"/>
    </row>
    <row r="50" spans="1:16" s="11" customFormat="1" x14ac:dyDescent="0.3">
      <c r="A50" s="4"/>
      <c r="B50" s="19" t="s">
        <v>161</v>
      </c>
      <c r="C50" s="15" t="s">
        <v>171</v>
      </c>
      <c r="D50" s="12"/>
      <c r="E50" s="54"/>
      <c r="F50" s="10" t="s">
        <v>425</v>
      </c>
      <c r="K50"/>
      <c r="L50"/>
      <c r="M50"/>
      <c r="N50"/>
      <c r="O50"/>
      <c r="P50"/>
    </row>
    <row r="51" spans="1:16" s="11" customFormat="1" x14ac:dyDescent="0.3">
      <c r="A51" s="4"/>
      <c r="B51" s="19" t="s">
        <v>161</v>
      </c>
      <c r="C51" s="15" t="s">
        <v>172</v>
      </c>
      <c r="D51" s="12"/>
      <c r="E51" s="54"/>
      <c r="F51" s="10" t="s">
        <v>425</v>
      </c>
      <c r="K51"/>
      <c r="L51"/>
      <c r="M51"/>
      <c r="N51"/>
      <c r="O51"/>
      <c r="P51"/>
    </row>
    <row r="52" spans="1:16" s="11" customFormat="1" x14ac:dyDescent="0.3">
      <c r="A52" s="4"/>
      <c r="B52" s="19" t="s">
        <v>161</v>
      </c>
      <c r="C52" s="15" t="s">
        <v>173</v>
      </c>
      <c r="D52" s="12"/>
      <c r="E52" s="54"/>
      <c r="F52" s="10" t="s">
        <v>425</v>
      </c>
      <c r="K52"/>
      <c r="L52"/>
      <c r="M52"/>
      <c r="N52"/>
      <c r="O52"/>
      <c r="P52"/>
    </row>
    <row r="53" spans="1:16" s="11" customFormat="1" x14ac:dyDescent="0.3">
      <c r="A53" s="4"/>
      <c r="B53" s="19" t="s">
        <v>161</v>
      </c>
      <c r="C53" s="15" t="s">
        <v>174</v>
      </c>
      <c r="D53" s="12"/>
      <c r="E53" s="55"/>
      <c r="F53" s="10" t="s">
        <v>425</v>
      </c>
      <c r="K53"/>
      <c r="L53"/>
      <c r="M53"/>
      <c r="N53"/>
      <c r="O53"/>
      <c r="P53"/>
    </row>
    <row r="54" spans="1:16" s="11" customFormat="1" x14ac:dyDescent="0.3">
      <c r="A54" s="4"/>
      <c r="B54" s="2" t="s">
        <v>262</v>
      </c>
      <c r="C54" s="15" t="s">
        <v>263</v>
      </c>
      <c r="D54" s="12"/>
      <c r="E54" s="56" t="s">
        <v>449</v>
      </c>
      <c r="F54" s="10" t="s">
        <v>424</v>
      </c>
      <c r="K54"/>
      <c r="L54"/>
      <c r="M54"/>
      <c r="N54"/>
      <c r="O54"/>
      <c r="P54"/>
    </row>
    <row r="55" spans="1:16" s="11" customFormat="1" x14ac:dyDescent="0.3">
      <c r="A55" s="4"/>
      <c r="B55" s="2" t="s">
        <v>262</v>
      </c>
      <c r="C55" s="15" t="s">
        <v>264</v>
      </c>
      <c r="D55" s="12"/>
      <c r="E55" s="57"/>
      <c r="F55" s="10" t="s">
        <v>424</v>
      </c>
      <c r="K55"/>
      <c r="L55"/>
      <c r="M55"/>
      <c r="N55"/>
      <c r="O55"/>
      <c r="P55"/>
    </row>
    <row r="56" spans="1:16" s="11" customFormat="1" x14ac:dyDescent="0.3">
      <c r="A56" s="4"/>
      <c r="B56" s="2" t="s">
        <v>262</v>
      </c>
      <c r="C56" s="15" t="s">
        <v>265</v>
      </c>
      <c r="D56" s="12"/>
      <c r="E56" s="57"/>
      <c r="F56" s="10" t="s">
        <v>424</v>
      </c>
      <c r="K56"/>
      <c r="L56"/>
      <c r="M56"/>
      <c r="N56"/>
      <c r="O56"/>
      <c r="P56"/>
    </row>
    <row r="57" spans="1:16" s="11" customFormat="1" x14ac:dyDescent="0.3">
      <c r="A57" s="4"/>
      <c r="B57" s="2" t="s">
        <v>262</v>
      </c>
      <c r="C57" s="15" t="s">
        <v>266</v>
      </c>
      <c r="D57" s="12"/>
      <c r="E57" s="57"/>
      <c r="F57" s="10" t="s">
        <v>424</v>
      </c>
      <c r="K57"/>
      <c r="L57"/>
      <c r="M57"/>
      <c r="N57"/>
      <c r="O57"/>
      <c r="P57"/>
    </row>
    <row r="58" spans="1:16" s="11" customFormat="1" x14ac:dyDescent="0.3">
      <c r="A58" s="4"/>
      <c r="B58" s="2" t="s">
        <v>262</v>
      </c>
      <c r="C58" s="15" t="s">
        <v>267</v>
      </c>
      <c r="D58" s="12"/>
      <c r="E58" s="57"/>
      <c r="F58" s="10" t="s">
        <v>424</v>
      </c>
      <c r="K58"/>
      <c r="L58"/>
      <c r="M58"/>
      <c r="N58"/>
      <c r="O58"/>
      <c r="P58"/>
    </row>
    <row r="59" spans="1:16" s="11" customFormat="1" x14ac:dyDescent="0.3">
      <c r="A59" s="4"/>
      <c r="B59" s="2" t="s">
        <v>262</v>
      </c>
      <c r="C59" s="15" t="s">
        <v>268</v>
      </c>
      <c r="D59" s="12"/>
      <c r="E59" s="57"/>
      <c r="F59" s="10" t="s">
        <v>424</v>
      </c>
      <c r="K59"/>
      <c r="L59"/>
      <c r="M59"/>
      <c r="N59"/>
      <c r="O59"/>
      <c r="P59"/>
    </row>
    <row r="60" spans="1:16" s="11" customFormat="1" x14ac:dyDescent="0.3">
      <c r="A60" s="4"/>
      <c r="B60" s="2" t="s">
        <v>262</v>
      </c>
      <c r="C60" s="15" t="s">
        <v>269</v>
      </c>
      <c r="D60" s="12"/>
      <c r="E60" s="58"/>
      <c r="F60" s="10" t="s">
        <v>424</v>
      </c>
      <c r="K60"/>
      <c r="L60"/>
      <c r="M60"/>
      <c r="N60"/>
      <c r="O60"/>
      <c r="P60"/>
    </row>
    <row r="61" spans="1:16" ht="14.25" customHeight="1" x14ac:dyDescent="0.3">
      <c r="B61" s="3" t="s">
        <v>150</v>
      </c>
      <c r="C61" s="15" t="s">
        <v>151</v>
      </c>
      <c r="D61" s="6"/>
      <c r="E61" s="53" t="s">
        <v>450</v>
      </c>
      <c r="F61" s="10" t="s">
        <v>424</v>
      </c>
    </row>
    <row r="62" spans="1:16" x14ac:dyDescent="0.3">
      <c r="B62" s="3" t="s">
        <v>150</v>
      </c>
      <c r="C62" s="15" t="s">
        <v>152</v>
      </c>
      <c r="D62" s="6"/>
      <c r="E62" s="54"/>
      <c r="F62" s="10" t="s">
        <v>424</v>
      </c>
    </row>
    <row r="63" spans="1:16" x14ac:dyDescent="0.3">
      <c r="B63" s="3" t="s">
        <v>150</v>
      </c>
      <c r="C63" s="15" t="s">
        <v>153</v>
      </c>
      <c r="D63" s="6"/>
      <c r="E63" s="54"/>
      <c r="F63" s="10" t="s">
        <v>424</v>
      </c>
    </row>
    <row r="64" spans="1:16" x14ac:dyDescent="0.3">
      <c r="B64" s="3" t="s">
        <v>150</v>
      </c>
      <c r="C64" s="15" t="s">
        <v>154</v>
      </c>
      <c r="D64" s="6"/>
      <c r="E64" s="54"/>
      <c r="F64" s="10" t="s">
        <v>424</v>
      </c>
    </row>
    <row r="65" spans="2:6" x14ac:dyDescent="0.3">
      <c r="B65" s="3" t="s">
        <v>150</v>
      </c>
      <c r="C65" s="15" t="s">
        <v>155</v>
      </c>
      <c r="D65" s="6"/>
      <c r="E65" s="54"/>
      <c r="F65" s="10" t="s">
        <v>424</v>
      </c>
    </row>
    <row r="66" spans="2:6" x14ac:dyDescent="0.3">
      <c r="B66" s="3" t="s">
        <v>150</v>
      </c>
      <c r="C66" s="15" t="s">
        <v>156</v>
      </c>
      <c r="D66" s="6"/>
      <c r="E66" s="54"/>
      <c r="F66" s="10" t="s">
        <v>424</v>
      </c>
    </row>
    <row r="67" spans="2:6" x14ac:dyDescent="0.3">
      <c r="B67" s="3" t="s">
        <v>150</v>
      </c>
      <c r="C67" s="15" t="s">
        <v>157</v>
      </c>
      <c r="D67" s="6"/>
      <c r="E67" s="54"/>
      <c r="F67" s="10" t="s">
        <v>424</v>
      </c>
    </row>
    <row r="68" spans="2:6" x14ac:dyDescent="0.3">
      <c r="B68" s="3" t="s">
        <v>150</v>
      </c>
      <c r="C68" s="15" t="s">
        <v>158</v>
      </c>
      <c r="D68" s="6"/>
      <c r="E68" s="54"/>
      <c r="F68" s="10" t="s">
        <v>424</v>
      </c>
    </row>
    <row r="69" spans="2:6" x14ac:dyDescent="0.3">
      <c r="B69" s="3" t="s">
        <v>150</v>
      </c>
      <c r="C69" s="15" t="s">
        <v>159</v>
      </c>
      <c r="D69" s="6"/>
      <c r="E69" s="54"/>
      <c r="F69" s="10" t="s">
        <v>425</v>
      </c>
    </row>
    <row r="70" spans="2:6" x14ac:dyDescent="0.3">
      <c r="B70" s="3" t="s">
        <v>150</v>
      </c>
      <c r="C70" s="15" t="s">
        <v>160</v>
      </c>
      <c r="D70" s="6"/>
      <c r="E70" s="54"/>
      <c r="F70" s="10" t="s">
        <v>425</v>
      </c>
    </row>
    <row r="71" spans="2:6" x14ac:dyDescent="0.3">
      <c r="B71" s="3" t="s">
        <v>150</v>
      </c>
      <c r="C71" s="15" t="s">
        <v>392</v>
      </c>
      <c r="D71" s="6"/>
      <c r="E71" s="54"/>
      <c r="F71" s="10" t="s">
        <v>425</v>
      </c>
    </row>
    <row r="72" spans="2:6" ht="57.75" customHeight="1" x14ac:dyDescent="0.3">
      <c r="B72" s="3" t="s">
        <v>150</v>
      </c>
      <c r="C72" s="15" t="s">
        <v>393</v>
      </c>
      <c r="D72" s="6"/>
      <c r="E72" s="55"/>
      <c r="F72" s="10" t="s">
        <v>425</v>
      </c>
    </row>
    <row r="73" spans="2:6" ht="14.25" customHeight="1" x14ac:dyDescent="0.3">
      <c r="B73" s="19" t="s">
        <v>175</v>
      </c>
      <c r="C73" s="15" t="s">
        <v>176</v>
      </c>
      <c r="D73" s="6"/>
      <c r="E73" s="53" t="s">
        <v>451</v>
      </c>
      <c r="F73" s="10" t="s">
        <v>424</v>
      </c>
    </row>
    <row r="74" spans="2:6" x14ac:dyDescent="0.3">
      <c r="B74" s="19" t="s">
        <v>175</v>
      </c>
      <c r="C74" s="15" t="s">
        <v>177</v>
      </c>
      <c r="D74" s="6"/>
      <c r="E74" s="54"/>
      <c r="F74" s="10" t="s">
        <v>424</v>
      </c>
    </row>
    <row r="75" spans="2:6" x14ac:dyDescent="0.3">
      <c r="B75" s="19" t="s">
        <v>175</v>
      </c>
      <c r="C75" s="15" t="s">
        <v>178</v>
      </c>
      <c r="D75" s="6"/>
      <c r="E75" s="54"/>
      <c r="F75" s="10" t="s">
        <v>424</v>
      </c>
    </row>
    <row r="76" spans="2:6" x14ac:dyDescent="0.3">
      <c r="B76" s="19" t="s">
        <v>175</v>
      </c>
      <c r="C76" s="15" t="s">
        <v>179</v>
      </c>
      <c r="D76" s="6"/>
      <c r="E76" s="54"/>
      <c r="F76" s="10" t="s">
        <v>424</v>
      </c>
    </row>
    <row r="77" spans="2:6" x14ac:dyDescent="0.3">
      <c r="B77" s="19" t="s">
        <v>175</v>
      </c>
      <c r="C77" s="15" t="s">
        <v>180</v>
      </c>
      <c r="D77" s="6"/>
      <c r="E77" s="54"/>
      <c r="F77" s="10" t="s">
        <v>424</v>
      </c>
    </row>
    <row r="78" spans="2:6" x14ac:dyDescent="0.3">
      <c r="B78" s="19" t="s">
        <v>175</v>
      </c>
      <c r="C78" s="15" t="s">
        <v>181</v>
      </c>
      <c r="D78" s="6"/>
      <c r="E78" s="54"/>
      <c r="F78" s="10" t="s">
        <v>424</v>
      </c>
    </row>
    <row r="79" spans="2:6" x14ac:dyDescent="0.3">
      <c r="B79" s="19" t="s">
        <v>175</v>
      </c>
      <c r="C79" s="15" t="s">
        <v>182</v>
      </c>
      <c r="D79" s="6"/>
      <c r="E79" s="54"/>
      <c r="F79" s="10" t="s">
        <v>425</v>
      </c>
    </row>
    <row r="80" spans="2:6" x14ac:dyDescent="0.3">
      <c r="B80" s="19" t="s">
        <v>175</v>
      </c>
      <c r="C80" s="15" t="s">
        <v>183</v>
      </c>
      <c r="D80" s="6"/>
      <c r="E80" s="54"/>
      <c r="F80" s="10" t="s">
        <v>424</v>
      </c>
    </row>
    <row r="81" spans="2:6" x14ac:dyDescent="0.3">
      <c r="B81" s="19" t="s">
        <v>175</v>
      </c>
      <c r="C81" s="15" t="s">
        <v>184</v>
      </c>
      <c r="D81" s="6"/>
      <c r="E81" s="54"/>
      <c r="F81" s="10" t="s">
        <v>424</v>
      </c>
    </row>
    <row r="82" spans="2:6" x14ac:dyDescent="0.3">
      <c r="B82" s="19" t="s">
        <v>175</v>
      </c>
      <c r="C82" s="15" t="s">
        <v>185</v>
      </c>
      <c r="D82" s="6"/>
      <c r="E82" s="54"/>
      <c r="F82" s="10" t="s">
        <v>424</v>
      </c>
    </row>
    <row r="83" spans="2:6" x14ac:dyDescent="0.3">
      <c r="B83" s="19" t="s">
        <v>175</v>
      </c>
      <c r="C83" s="15" t="s">
        <v>186</v>
      </c>
      <c r="D83" s="6"/>
      <c r="E83" s="54"/>
      <c r="F83" s="10" t="s">
        <v>424</v>
      </c>
    </row>
    <row r="84" spans="2:6" x14ac:dyDescent="0.3">
      <c r="B84" s="19" t="s">
        <v>175</v>
      </c>
      <c r="C84" s="15" t="s">
        <v>187</v>
      </c>
      <c r="D84" s="6"/>
      <c r="E84" s="54"/>
      <c r="F84" s="10" t="s">
        <v>424</v>
      </c>
    </row>
    <row r="85" spans="2:6" x14ac:dyDescent="0.3">
      <c r="B85" s="19" t="s">
        <v>175</v>
      </c>
      <c r="C85" s="15" t="s">
        <v>188</v>
      </c>
      <c r="D85" s="6"/>
      <c r="E85" s="54"/>
      <c r="F85" s="10" t="s">
        <v>424</v>
      </c>
    </row>
    <row r="86" spans="2:6" x14ac:dyDescent="0.3">
      <c r="B86" s="19" t="s">
        <v>175</v>
      </c>
      <c r="C86" s="15" t="s">
        <v>189</v>
      </c>
      <c r="D86" s="6"/>
      <c r="E86" s="54"/>
      <c r="F86" s="10" t="s">
        <v>424</v>
      </c>
    </row>
    <row r="87" spans="2:6" x14ac:dyDescent="0.3">
      <c r="B87" s="19" t="s">
        <v>175</v>
      </c>
      <c r="C87" s="15" t="s">
        <v>190</v>
      </c>
      <c r="D87" s="6"/>
      <c r="E87" s="54"/>
      <c r="F87" s="10" t="s">
        <v>424</v>
      </c>
    </row>
    <row r="88" spans="2:6" x14ac:dyDescent="0.3">
      <c r="B88" s="19" t="s">
        <v>175</v>
      </c>
      <c r="C88" s="15" t="s">
        <v>191</v>
      </c>
      <c r="D88" s="6"/>
      <c r="E88" s="54"/>
      <c r="F88" s="10" t="s">
        <v>424</v>
      </c>
    </row>
    <row r="89" spans="2:6" x14ac:dyDescent="0.3">
      <c r="B89" s="19" t="s">
        <v>175</v>
      </c>
      <c r="C89" s="15" t="s">
        <v>192</v>
      </c>
      <c r="D89" s="6"/>
      <c r="E89" s="54"/>
      <c r="F89" s="10" t="s">
        <v>424</v>
      </c>
    </row>
    <row r="90" spans="2:6" x14ac:dyDescent="0.3">
      <c r="B90" s="19" t="s">
        <v>175</v>
      </c>
      <c r="C90" s="15" t="s">
        <v>193</v>
      </c>
      <c r="D90" s="6"/>
      <c r="E90" s="54"/>
      <c r="F90" s="10" t="s">
        <v>424</v>
      </c>
    </row>
    <row r="91" spans="2:6" x14ac:dyDescent="0.3">
      <c r="B91" s="19" t="s">
        <v>175</v>
      </c>
      <c r="C91" s="15" t="s">
        <v>194</v>
      </c>
      <c r="D91" s="6"/>
      <c r="E91" s="54"/>
      <c r="F91" s="10" t="s">
        <v>424</v>
      </c>
    </row>
    <row r="92" spans="2:6" x14ac:dyDescent="0.3">
      <c r="B92" s="19" t="s">
        <v>175</v>
      </c>
      <c r="C92" s="15" t="s">
        <v>195</v>
      </c>
      <c r="D92" s="6"/>
      <c r="E92" s="54"/>
      <c r="F92" s="10" t="s">
        <v>424</v>
      </c>
    </row>
    <row r="93" spans="2:6" x14ac:dyDescent="0.3">
      <c r="B93" s="19" t="s">
        <v>175</v>
      </c>
      <c r="C93" s="15" t="s">
        <v>196</v>
      </c>
      <c r="D93" s="6"/>
      <c r="E93" s="54"/>
      <c r="F93" s="10" t="s">
        <v>424</v>
      </c>
    </row>
    <row r="94" spans="2:6" x14ac:dyDescent="0.3">
      <c r="B94" s="19" t="s">
        <v>175</v>
      </c>
      <c r="C94" s="15" t="s">
        <v>197</v>
      </c>
      <c r="D94" s="6"/>
      <c r="E94" s="54"/>
      <c r="F94" s="10" t="s">
        <v>424</v>
      </c>
    </row>
    <row r="95" spans="2:6" x14ac:dyDescent="0.3">
      <c r="B95" s="19" t="s">
        <v>175</v>
      </c>
      <c r="C95" s="15" t="s">
        <v>198</v>
      </c>
      <c r="D95" s="6"/>
      <c r="E95" s="54"/>
      <c r="F95" s="10" t="s">
        <v>424</v>
      </c>
    </row>
    <row r="96" spans="2:6" x14ac:dyDescent="0.3">
      <c r="B96" s="19" t="s">
        <v>175</v>
      </c>
      <c r="C96" s="15" t="s">
        <v>199</v>
      </c>
      <c r="D96" s="6"/>
      <c r="E96" s="54"/>
      <c r="F96" s="10" t="s">
        <v>424</v>
      </c>
    </row>
    <row r="97" spans="2:6" x14ac:dyDescent="0.3">
      <c r="B97" s="19" t="s">
        <v>175</v>
      </c>
      <c r="C97" s="15" t="s">
        <v>200</v>
      </c>
      <c r="D97" s="6"/>
      <c r="E97" s="54"/>
      <c r="F97" s="10" t="s">
        <v>424</v>
      </c>
    </row>
    <row r="98" spans="2:6" x14ac:dyDescent="0.3">
      <c r="B98" s="19" t="s">
        <v>175</v>
      </c>
      <c r="C98" s="15" t="s">
        <v>201</v>
      </c>
      <c r="D98" s="6"/>
      <c r="E98" s="54"/>
      <c r="F98" s="10" t="s">
        <v>424</v>
      </c>
    </row>
    <row r="99" spans="2:6" x14ac:dyDescent="0.3">
      <c r="B99" s="19" t="s">
        <v>175</v>
      </c>
      <c r="C99" s="15" t="s">
        <v>202</v>
      </c>
      <c r="D99" s="6"/>
      <c r="E99" s="54"/>
      <c r="F99" s="10" t="s">
        <v>424</v>
      </c>
    </row>
    <row r="100" spans="2:6" x14ac:dyDescent="0.3">
      <c r="B100" s="19" t="s">
        <v>175</v>
      </c>
      <c r="C100" s="15" t="s">
        <v>203</v>
      </c>
      <c r="D100" s="6"/>
      <c r="E100" s="54"/>
      <c r="F100" s="10" t="s">
        <v>424</v>
      </c>
    </row>
    <row r="101" spans="2:6" x14ac:dyDescent="0.3">
      <c r="B101" s="19" t="s">
        <v>175</v>
      </c>
      <c r="C101" s="15" t="s">
        <v>204</v>
      </c>
      <c r="D101" s="6"/>
      <c r="E101" s="54"/>
      <c r="F101" s="10" t="s">
        <v>424</v>
      </c>
    </row>
    <row r="102" spans="2:6" x14ac:dyDescent="0.3">
      <c r="B102" s="19" t="s">
        <v>175</v>
      </c>
      <c r="C102" s="15" t="s">
        <v>205</v>
      </c>
      <c r="D102" s="6"/>
      <c r="E102" s="54"/>
      <c r="F102" s="10" t="s">
        <v>424</v>
      </c>
    </row>
    <row r="103" spans="2:6" x14ac:dyDescent="0.3">
      <c r="B103" s="19" t="s">
        <v>175</v>
      </c>
      <c r="C103" s="15" t="s">
        <v>206</v>
      </c>
      <c r="D103" s="6"/>
      <c r="E103" s="54"/>
      <c r="F103" s="10" t="s">
        <v>424</v>
      </c>
    </row>
    <row r="104" spans="2:6" x14ac:dyDescent="0.3">
      <c r="B104" s="19" t="s">
        <v>175</v>
      </c>
      <c r="C104" s="15" t="s">
        <v>207</v>
      </c>
      <c r="D104" s="6"/>
      <c r="E104" s="54"/>
      <c r="F104" s="10" t="s">
        <v>424</v>
      </c>
    </row>
    <row r="105" spans="2:6" x14ac:dyDescent="0.3">
      <c r="B105" s="19" t="s">
        <v>175</v>
      </c>
      <c r="C105" s="15" t="s">
        <v>208</v>
      </c>
      <c r="D105" s="6"/>
      <c r="E105" s="54"/>
      <c r="F105" s="10" t="s">
        <v>424</v>
      </c>
    </row>
    <row r="106" spans="2:6" x14ac:dyDescent="0.3">
      <c r="B106" s="19" t="s">
        <v>175</v>
      </c>
      <c r="C106" s="15" t="s">
        <v>209</v>
      </c>
      <c r="D106" s="6"/>
      <c r="E106" s="54"/>
      <c r="F106" s="10" t="s">
        <v>424</v>
      </c>
    </row>
    <row r="107" spans="2:6" x14ac:dyDescent="0.3">
      <c r="B107" s="19" t="s">
        <v>175</v>
      </c>
      <c r="C107" s="15" t="s">
        <v>210</v>
      </c>
      <c r="D107" s="6"/>
      <c r="E107" s="54"/>
      <c r="F107" s="10" t="s">
        <v>424</v>
      </c>
    </row>
    <row r="108" spans="2:6" x14ac:dyDescent="0.3">
      <c r="B108" s="19" t="s">
        <v>175</v>
      </c>
      <c r="C108" s="15" t="s">
        <v>211</v>
      </c>
      <c r="D108" s="6"/>
      <c r="E108" s="54"/>
      <c r="F108" s="10" t="s">
        <v>424</v>
      </c>
    </row>
    <row r="109" spans="2:6" x14ac:dyDescent="0.3">
      <c r="B109" s="19" t="s">
        <v>175</v>
      </c>
      <c r="C109" s="15" t="s">
        <v>212</v>
      </c>
      <c r="D109" s="6"/>
      <c r="E109" s="54"/>
      <c r="F109" s="10" t="s">
        <v>424</v>
      </c>
    </row>
    <row r="110" spans="2:6" x14ac:dyDescent="0.3">
      <c r="B110" s="19" t="s">
        <v>175</v>
      </c>
      <c r="C110" s="15" t="s">
        <v>213</v>
      </c>
      <c r="D110" s="6"/>
      <c r="E110" s="54"/>
      <c r="F110" s="10" t="s">
        <v>425</v>
      </c>
    </row>
    <row r="111" spans="2:6" x14ac:dyDescent="0.3">
      <c r="B111" s="19" t="s">
        <v>175</v>
      </c>
      <c r="C111" s="15" t="s">
        <v>214</v>
      </c>
      <c r="D111" s="6"/>
      <c r="E111" s="54"/>
      <c r="F111" s="10" t="s">
        <v>425</v>
      </c>
    </row>
    <row r="112" spans="2:6" x14ac:dyDescent="0.3">
      <c r="B112" s="19" t="s">
        <v>175</v>
      </c>
      <c r="C112" s="15" t="s">
        <v>215</v>
      </c>
      <c r="D112" s="6"/>
      <c r="E112" s="54"/>
      <c r="F112" s="10" t="s">
        <v>425</v>
      </c>
    </row>
    <row r="113" spans="2:6" x14ac:dyDescent="0.3">
      <c r="B113" s="19" t="s">
        <v>175</v>
      </c>
      <c r="C113" s="15" t="s">
        <v>216</v>
      </c>
      <c r="D113" s="6"/>
      <c r="E113" s="54"/>
      <c r="F113" s="10" t="s">
        <v>424</v>
      </c>
    </row>
    <row r="114" spans="2:6" x14ac:dyDescent="0.3">
      <c r="B114" s="19" t="s">
        <v>175</v>
      </c>
      <c r="C114" s="15" t="s">
        <v>217</v>
      </c>
      <c r="D114" s="6"/>
      <c r="E114" s="54"/>
      <c r="F114" s="10" t="s">
        <v>424</v>
      </c>
    </row>
    <row r="115" spans="2:6" x14ac:dyDescent="0.3">
      <c r="B115" s="19" t="s">
        <v>175</v>
      </c>
      <c r="C115" s="15" t="s">
        <v>218</v>
      </c>
      <c r="D115" s="6"/>
      <c r="E115" s="54"/>
      <c r="F115" s="10" t="s">
        <v>424</v>
      </c>
    </row>
    <row r="116" spans="2:6" x14ac:dyDescent="0.3">
      <c r="B116" s="19" t="s">
        <v>175</v>
      </c>
      <c r="C116" s="15" t="s">
        <v>219</v>
      </c>
      <c r="D116" s="6"/>
      <c r="E116" s="54"/>
      <c r="F116" s="10" t="s">
        <v>424</v>
      </c>
    </row>
    <row r="117" spans="2:6" x14ac:dyDescent="0.3">
      <c r="B117" s="19" t="s">
        <v>175</v>
      </c>
      <c r="C117" s="15" t="s">
        <v>220</v>
      </c>
      <c r="D117" s="6"/>
      <c r="E117" s="54"/>
      <c r="F117" s="10" t="s">
        <v>424</v>
      </c>
    </row>
    <row r="118" spans="2:6" x14ac:dyDescent="0.3">
      <c r="B118" s="19" t="s">
        <v>175</v>
      </c>
      <c r="C118" s="15" t="s">
        <v>221</v>
      </c>
      <c r="D118" s="6"/>
      <c r="E118" s="54"/>
      <c r="F118" s="10" t="s">
        <v>424</v>
      </c>
    </row>
    <row r="119" spans="2:6" x14ac:dyDescent="0.3">
      <c r="B119" s="19" t="s">
        <v>175</v>
      </c>
      <c r="C119" s="15" t="s">
        <v>222</v>
      </c>
      <c r="D119" s="6"/>
      <c r="E119" s="54"/>
      <c r="F119" s="10" t="s">
        <v>424</v>
      </c>
    </row>
    <row r="120" spans="2:6" x14ac:dyDescent="0.3">
      <c r="B120" s="19" t="s">
        <v>175</v>
      </c>
      <c r="C120" s="15" t="s">
        <v>223</v>
      </c>
      <c r="D120" s="6"/>
      <c r="E120" s="54"/>
      <c r="F120" s="10" t="s">
        <v>424</v>
      </c>
    </row>
    <row r="121" spans="2:6" x14ac:dyDescent="0.3">
      <c r="B121" s="19" t="s">
        <v>175</v>
      </c>
      <c r="C121" s="15" t="s">
        <v>224</v>
      </c>
      <c r="D121" s="6"/>
      <c r="E121" s="55"/>
      <c r="F121" s="10" t="s">
        <v>424</v>
      </c>
    </row>
    <row r="122" spans="2:6" x14ac:dyDescent="0.3">
      <c r="B122" s="2" t="s">
        <v>270</v>
      </c>
      <c r="C122" s="15" t="s">
        <v>271</v>
      </c>
      <c r="D122" s="6"/>
      <c r="E122" s="53" t="s">
        <v>452</v>
      </c>
      <c r="F122" s="10" t="s">
        <v>424</v>
      </c>
    </row>
    <row r="123" spans="2:6" x14ac:dyDescent="0.3">
      <c r="B123" s="2" t="s">
        <v>270</v>
      </c>
      <c r="C123" s="15" t="s">
        <v>272</v>
      </c>
      <c r="D123" s="6"/>
      <c r="E123" s="54"/>
      <c r="F123" s="10" t="s">
        <v>424</v>
      </c>
    </row>
    <row r="124" spans="2:6" x14ac:dyDescent="0.3">
      <c r="B124" s="2" t="s">
        <v>270</v>
      </c>
      <c r="C124" s="15" t="s">
        <v>273</v>
      </c>
      <c r="D124" s="6"/>
      <c r="E124" s="54"/>
      <c r="F124" s="10" t="s">
        <v>424</v>
      </c>
    </row>
    <row r="125" spans="2:6" x14ac:dyDescent="0.3">
      <c r="B125" s="2" t="s">
        <v>270</v>
      </c>
      <c r="C125" s="15" t="s">
        <v>274</v>
      </c>
      <c r="D125" s="6"/>
      <c r="E125" s="54"/>
      <c r="F125" s="10" t="s">
        <v>424</v>
      </c>
    </row>
    <row r="126" spans="2:6" x14ac:dyDescent="0.3">
      <c r="B126" s="2" t="s">
        <v>270</v>
      </c>
      <c r="C126" s="15" t="s">
        <v>275</v>
      </c>
      <c r="D126" s="6"/>
      <c r="E126" s="54"/>
      <c r="F126" s="10" t="s">
        <v>424</v>
      </c>
    </row>
    <row r="127" spans="2:6" x14ac:dyDescent="0.3">
      <c r="B127" s="2" t="s">
        <v>270</v>
      </c>
      <c r="C127" s="15" t="s">
        <v>276</v>
      </c>
      <c r="D127" s="6"/>
      <c r="E127" s="54"/>
      <c r="F127" s="10" t="s">
        <v>424</v>
      </c>
    </row>
    <row r="128" spans="2:6" x14ac:dyDescent="0.3">
      <c r="B128" s="2" t="s">
        <v>270</v>
      </c>
      <c r="C128" s="15" t="s">
        <v>277</v>
      </c>
      <c r="D128" s="6"/>
      <c r="E128" s="54"/>
      <c r="F128" s="10" t="s">
        <v>424</v>
      </c>
    </row>
    <row r="129" spans="2:6" x14ac:dyDescent="0.3">
      <c r="B129" s="2" t="s">
        <v>270</v>
      </c>
      <c r="C129" s="15" t="s">
        <v>278</v>
      </c>
      <c r="D129" s="6"/>
      <c r="E129" s="54"/>
      <c r="F129" s="10" t="s">
        <v>424</v>
      </c>
    </row>
    <row r="130" spans="2:6" x14ac:dyDescent="0.3">
      <c r="B130" s="2" t="s">
        <v>270</v>
      </c>
      <c r="C130" s="15" t="s">
        <v>279</v>
      </c>
      <c r="D130" s="6"/>
      <c r="E130" s="54"/>
      <c r="F130" s="10" t="s">
        <v>424</v>
      </c>
    </row>
    <row r="131" spans="2:6" x14ac:dyDescent="0.3">
      <c r="B131" s="2" t="s">
        <v>270</v>
      </c>
      <c r="C131" s="15" t="s">
        <v>280</v>
      </c>
      <c r="D131" s="6"/>
      <c r="E131" s="54"/>
      <c r="F131" s="10" t="s">
        <v>424</v>
      </c>
    </row>
    <row r="132" spans="2:6" x14ac:dyDescent="0.3">
      <c r="B132" s="2" t="s">
        <v>270</v>
      </c>
      <c r="C132" s="15" t="s">
        <v>281</v>
      </c>
      <c r="D132" s="6"/>
      <c r="E132" s="54"/>
      <c r="F132" s="10" t="s">
        <v>424</v>
      </c>
    </row>
    <row r="133" spans="2:6" x14ac:dyDescent="0.3">
      <c r="B133" s="2" t="s">
        <v>270</v>
      </c>
      <c r="C133" s="15" t="s">
        <v>282</v>
      </c>
      <c r="D133" s="6"/>
      <c r="E133" s="54"/>
      <c r="F133" s="10" t="s">
        <v>424</v>
      </c>
    </row>
    <row r="134" spans="2:6" x14ac:dyDescent="0.3">
      <c r="B134" s="2" t="s">
        <v>270</v>
      </c>
      <c r="C134" s="15" t="s">
        <v>283</v>
      </c>
      <c r="D134" s="6"/>
      <c r="E134" s="54"/>
      <c r="F134" s="10" t="s">
        <v>424</v>
      </c>
    </row>
    <row r="135" spans="2:6" x14ac:dyDescent="0.3">
      <c r="B135" s="2" t="s">
        <v>270</v>
      </c>
      <c r="C135" s="15" t="s">
        <v>284</v>
      </c>
      <c r="D135" s="6"/>
      <c r="E135" s="54"/>
      <c r="F135" s="10" t="s">
        <v>424</v>
      </c>
    </row>
    <row r="136" spans="2:6" x14ac:dyDescent="0.3">
      <c r="B136" s="2" t="s">
        <v>270</v>
      </c>
      <c r="C136" s="15" t="s">
        <v>285</v>
      </c>
      <c r="D136" s="6"/>
      <c r="E136" s="54"/>
      <c r="F136" s="10" t="s">
        <v>424</v>
      </c>
    </row>
    <row r="137" spans="2:6" x14ac:dyDescent="0.3">
      <c r="B137" s="2" t="s">
        <v>270</v>
      </c>
      <c r="C137" s="15" t="s">
        <v>286</v>
      </c>
      <c r="D137" s="6"/>
      <c r="E137" s="54"/>
      <c r="F137" s="10" t="s">
        <v>424</v>
      </c>
    </row>
    <row r="138" spans="2:6" x14ac:dyDescent="0.3">
      <c r="B138" s="2" t="s">
        <v>270</v>
      </c>
      <c r="C138" s="15" t="s">
        <v>287</v>
      </c>
      <c r="D138" s="6"/>
      <c r="E138" s="54"/>
      <c r="F138" s="10" t="s">
        <v>424</v>
      </c>
    </row>
    <row r="139" spans="2:6" x14ac:dyDescent="0.3">
      <c r="B139" s="2" t="s">
        <v>270</v>
      </c>
      <c r="C139" s="15" t="s">
        <v>288</v>
      </c>
      <c r="D139" s="6"/>
      <c r="E139" s="54"/>
      <c r="F139" s="10" t="s">
        <v>424</v>
      </c>
    </row>
    <row r="140" spans="2:6" x14ac:dyDescent="0.3">
      <c r="B140" s="2" t="s">
        <v>270</v>
      </c>
      <c r="C140" s="15" t="s">
        <v>289</v>
      </c>
      <c r="D140" s="6"/>
      <c r="E140" s="54"/>
      <c r="F140" s="10" t="s">
        <v>424</v>
      </c>
    </row>
    <row r="141" spans="2:6" x14ac:dyDescent="0.3">
      <c r="B141" s="2" t="s">
        <v>270</v>
      </c>
      <c r="C141" s="15" t="s">
        <v>290</v>
      </c>
      <c r="D141" s="6"/>
      <c r="E141" s="54"/>
      <c r="F141" s="10" t="s">
        <v>424</v>
      </c>
    </row>
    <row r="142" spans="2:6" x14ac:dyDescent="0.3">
      <c r="B142" s="2" t="s">
        <v>270</v>
      </c>
      <c r="C142" s="15" t="s">
        <v>291</v>
      </c>
      <c r="D142" s="6"/>
      <c r="E142" s="54"/>
      <c r="F142" s="10" t="s">
        <v>424</v>
      </c>
    </row>
    <row r="143" spans="2:6" x14ac:dyDescent="0.3">
      <c r="B143" s="2" t="s">
        <v>270</v>
      </c>
      <c r="C143" s="15" t="s">
        <v>292</v>
      </c>
      <c r="D143" s="6"/>
      <c r="E143" s="54"/>
      <c r="F143" s="10" t="s">
        <v>424</v>
      </c>
    </row>
    <row r="144" spans="2:6" x14ac:dyDescent="0.3">
      <c r="B144" s="2" t="s">
        <v>270</v>
      </c>
      <c r="C144" s="15" t="s">
        <v>293</v>
      </c>
      <c r="D144" s="6"/>
      <c r="E144" s="54"/>
      <c r="F144" s="10" t="s">
        <v>424</v>
      </c>
    </row>
    <row r="145" spans="2:6" x14ac:dyDescent="0.3">
      <c r="B145" s="2" t="s">
        <v>270</v>
      </c>
      <c r="C145" s="15" t="s">
        <v>294</v>
      </c>
      <c r="D145" s="6"/>
      <c r="E145" s="54"/>
      <c r="F145" s="10" t="s">
        <v>424</v>
      </c>
    </row>
    <row r="146" spans="2:6" x14ac:dyDescent="0.3">
      <c r="B146" s="2" t="s">
        <v>270</v>
      </c>
      <c r="C146" s="15" t="s">
        <v>295</v>
      </c>
      <c r="D146" s="6"/>
      <c r="E146" s="54"/>
      <c r="F146" s="10" t="s">
        <v>424</v>
      </c>
    </row>
    <row r="147" spans="2:6" x14ac:dyDescent="0.3">
      <c r="B147" s="2" t="s">
        <v>270</v>
      </c>
      <c r="C147" s="15" t="s">
        <v>296</v>
      </c>
      <c r="D147" s="6"/>
      <c r="E147" s="54"/>
      <c r="F147" s="10" t="s">
        <v>424</v>
      </c>
    </row>
    <row r="148" spans="2:6" x14ac:dyDescent="0.3">
      <c r="B148" s="2" t="s">
        <v>270</v>
      </c>
      <c r="C148" s="15" t="s">
        <v>297</v>
      </c>
      <c r="D148" s="6"/>
      <c r="E148" s="54"/>
      <c r="F148" s="10" t="s">
        <v>424</v>
      </c>
    </row>
    <row r="149" spans="2:6" x14ac:dyDescent="0.3">
      <c r="B149" s="2" t="s">
        <v>270</v>
      </c>
      <c r="C149" s="15" t="s">
        <v>298</v>
      </c>
      <c r="D149" s="6"/>
      <c r="E149" s="54"/>
      <c r="F149" s="10" t="s">
        <v>424</v>
      </c>
    </row>
    <row r="150" spans="2:6" x14ac:dyDescent="0.3">
      <c r="B150" s="2" t="s">
        <v>270</v>
      </c>
      <c r="C150" s="15" t="s">
        <v>299</v>
      </c>
      <c r="D150" s="6"/>
      <c r="E150" s="54"/>
      <c r="F150" s="10" t="s">
        <v>425</v>
      </c>
    </row>
    <row r="151" spans="2:6" x14ac:dyDescent="0.3">
      <c r="B151" s="2" t="s">
        <v>270</v>
      </c>
      <c r="C151" s="15" t="s">
        <v>300</v>
      </c>
      <c r="D151" s="6"/>
      <c r="E151" s="54"/>
      <c r="F151" s="10" t="s">
        <v>425</v>
      </c>
    </row>
    <row r="152" spans="2:6" x14ac:dyDescent="0.3">
      <c r="B152" s="2" t="s">
        <v>270</v>
      </c>
      <c r="C152" s="15" t="s">
        <v>301</v>
      </c>
      <c r="D152" s="6"/>
      <c r="E152" s="54"/>
      <c r="F152" s="10" t="s">
        <v>424</v>
      </c>
    </row>
    <row r="153" spans="2:6" x14ac:dyDescent="0.3">
      <c r="B153" s="2" t="s">
        <v>270</v>
      </c>
      <c r="C153" s="15" t="s">
        <v>302</v>
      </c>
      <c r="D153" s="6"/>
      <c r="E153" s="54"/>
      <c r="F153" s="10" t="s">
        <v>424</v>
      </c>
    </row>
    <row r="154" spans="2:6" x14ac:dyDescent="0.3">
      <c r="B154" s="2" t="s">
        <v>270</v>
      </c>
      <c r="C154" s="15" t="s">
        <v>303</v>
      </c>
      <c r="D154" s="6"/>
      <c r="E154" s="54"/>
      <c r="F154" s="10" t="s">
        <v>424</v>
      </c>
    </row>
    <row r="155" spans="2:6" x14ac:dyDescent="0.3">
      <c r="B155" s="2" t="s">
        <v>270</v>
      </c>
      <c r="C155" s="15" t="s">
        <v>304</v>
      </c>
      <c r="D155" s="6"/>
      <c r="E155" s="54"/>
      <c r="F155" s="10" t="s">
        <v>424</v>
      </c>
    </row>
    <row r="156" spans="2:6" x14ac:dyDescent="0.3">
      <c r="B156" s="2" t="s">
        <v>270</v>
      </c>
      <c r="C156" s="15" t="s">
        <v>305</v>
      </c>
      <c r="D156" s="6"/>
      <c r="E156" s="54"/>
      <c r="F156" s="10" t="s">
        <v>424</v>
      </c>
    </row>
    <row r="157" spans="2:6" x14ac:dyDescent="0.3">
      <c r="B157" s="2" t="s">
        <v>270</v>
      </c>
      <c r="C157" s="15" t="s">
        <v>306</v>
      </c>
      <c r="D157" s="6"/>
      <c r="E157" s="54"/>
      <c r="F157" s="10" t="s">
        <v>424</v>
      </c>
    </row>
    <row r="158" spans="2:6" x14ac:dyDescent="0.3">
      <c r="B158" s="2" t="s">
        <v>270</v>
      </c>
      <c r="C158" s="15" t="s">
        <v>307</v>
      </c>
      <c r="D158" s="6"/>
      <c r="E158" s="54"/>
      <c r="F158" s="10" t="s">
        <v>424</v>
      </c>
    </row>
    <row r="159" spans="2:6" x14ac:dyDescent="0.3">
      <c r="B159" s="2" t="s">
        <v>347</v>
      </c>
      <c r="C159" s="15" t="s">
        <v>343</v>
      </c>
      <c r="D159" s="6"/>
      <c r="E159" s="54"/>
      <c r="F159" s="10" t="s">
        <v>424</v>
      </c>
    </row>
    <row r="160" spans="2:6" x14ac:dyDescent="0.3">
      <c r="B160" s="2" t="s">
        <v>347</v>
      </c>
      <c r="C160" s="15" t="s">
        <v>344</v>
      </c>
      <c r="D160" s="6"/>
      <c r="E160" s="54"/>
      <c r="F160" s="10" t="s">
        <v>424</v>
      </c>
    </row>
    <row r="161" spans="2:6" x14ac:dyDescent="0.3">
      <c r="B161" s="2" t="s">
        <v>347</v>
      </c>
      <c r="C161" s="15" t="s">
        <v>345</v>
      </c>
      <c r="D161" s="6"/>
      <c r="E161" s="54"/>
      <c r="F161" s="10" t="s">
        <v>424</v>
      </c>
    </row>
    <row r="162" spans="2:6" x14ac:dyDescent="0.3">
      <c r="B162" s="2" t="s">
        <v>347</v>
      </c>
      <c r="C162" s="15" t="s">
        <v>346</v>
      </c>
      <c r="D162" s="6"/>
      <c r="E162" s="55"/>
      <c r="F162" s="10" t="s">
        <v>424</v>
      </c>
    </row>
    <row r="163" spans="2:6" x14ac:dyDescent="0.3">
      <c r="E163" s="30"/>
    </row>
  </sheetData>
  <sheetProtection sheet="1" objects="1" scenarios="1"/>
  <mergeCells count="6">
    <mergeCell ref="E73:E121"/>
    <mergeCell ref="E122:E162"/>
    <mergeCell ref="E4:E40"/>
    <mergeCell ref="E41:E53"/>
    <mergeCell ref="E54:E60"/>
    <mergeCell ref="E61:E72"/>
  </mergeCells>
  <conditionalFormatting sqref="D4:D162">
    <cfRule type="expression" dxfId="5" priority="1">
      <formula>IF($F4="Red",TRUE,FALSE)</formula>
    </cfRule>
    <cfRule type="expression" dxfId="4" priority="2">
      <formula>IF($F4="Amber",TRUE,FALSE)</formula>
    </cfRule>
    <cfRule type="expression" dxfId="3" priority="3">
      <formula>IF($F4="Green",TRUE,FALSE)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6"/>
  <sheetViews>
    <sheetView showGridLines="0" zoomScaleNormal="100" workbookViewId="0">
      <pane ySplit="2" topLeftCell="A3" activePane="bottomLeft" state="frozen"/>
      <selection pane="bottomLeft" activeCell="E75" sqref="E75"/>
    </sheetView>
  </sheetViews>
  <sheetFormatPr defaultColWidth="8.75" defaultRowHeight="12.5" x14ac:dyDescent="0.25"/>
  <cols>
    <col min="1" max="1" width="3.75" style="4" customWidth="1"/>
    <col min="2" max="2" width="21.75" style="4" customWidth="1"/>
    <col min="3" max="3" width="35.83203125" style="14" customWidth="1"/>
    <col min="4" max="4" width="10.75" style="4" customWidth="1"/>
    <col min="5" max="5" width="60.83203125" style="4" customWidth="1"/>
    <col min="6" max="6" width="0" style="4" hidden="1" customWidth="1"/>
    <col min="7" max="11" width="8.75" style="4"/>
    <col min="12" max="12" width="21.75" style="4" bestFit="1" customWidth="1"/>
    <col min="13" max="16384" width="8.75" style="4"/>
  </cols>
  <sheetData>
    <row r="1" spans="2:11" ht="30" x14ac:dyDescent="0.6">
      <c r="B1" s="21" t="s">
        <v>420</v>
      </c>
      <c r="C1" s="22"/>
      <c r="D1" s="22"/>
      <c r="E1" s="23"/>
    </row>
    <row r="2" spans="2:11" ht="28.15" customHeight="1" x14ac:dyDescent="0.25">
      <c r="B2" s="26" t="s">
        <v>0</v>
      </c>
      <c r="C2" s="27" t="s">
        <v>422</v>
      </c>
      <c r="D2" s="26" t="s">
        <v>1</v>
      </c>
      <c r="E2" s="26" t="s">
        <v>2</v>
      </c>
    </row>
    <row r="3" spans="2:11" x14ac:dyDescent="0.25">
      <c r="B3" s="11"/>
      <c r="C3" s="11"/>
      <c r="D3" s="11"/>
      <c r="E3" s="11"/>
    </row>
    <row r="4" spans="2:11" s="11" customFormat="1" ht="23.25" customHeight="1" x14ac:dyDescent="0.25">
      <c r="B4" s="3" t="s">
        <v>408</v>
      </c>
      <c r="C4" s="15" t="s">
        <v>352</v>
      </c>
      <c r="D4" s="37"/>
      <c r="E4" s="53" t="s">
        <v>453</v>
      </c>
      <c r="F4" s="11" t="s">
        <v>428</v>
      </c>
    </row>
    <row r="5" spans="2:11" s="11" customFormat="1" ht="23.25" customHeight="1" x14ac:dyDescent="0.25">
      <c r="B5" s="3" t="s">
        <v>408</v>
      </c>
      <c r="C5" s="15" t="s">
        <v>353</v>
      </c>
      <c r="D5" s="31"/>
      <c r="E5" s="54"/>
      <c r="F5" s="11" t="s">
        <v>427</v>
      </c>
    </row>
    <row r="6" spans="2:11" s="11" customFormat="1" ht="23.25" customHeight="1" x14ac:dyDescent="0.25">
      <c r="B6" s="3" t="s">
        <v>408</v>
      </c>
      <c r="C6" s="15" t="s">
        <v>354</v>
      </c>
      <c r="D6" s="37"/>
      <c r="E6" s="54"/>
      <c r="F6" s="11" t="s">
        <v>428</v>
      </c>
    </row>
    <row r="7" spans="2:11" s="11" customFormat="1" ht="23.25" customHeight="1" x14ac:dyDescent="0.25">
      <c r="B7" s="3" t="s">
        <v>408</v>
      </c>
      <c r="C7" s="15" t="s">
        <v>355</v>
      </c>
      <c r="D7" s="31"/>
      <c r="E7" s="54"/>
      <c r="F7" s="11" t="s">
        <v>427</v>
      </c>
    </row>
    <row r="8" spans="2:11" s="11" customFormat="1" ht="23.25" customHeight="1" x14ac:dyDescent="0.25">
      <c r="B8" s="3" t="s">
        <v>408</v>
      </c>
      <c r="C8" s="15" t="s">
        <v>356</v>
      </c>
      <c r="D8" s="31"/>
      <c r="E8" s="54"/>
      <c r="F8" s="11" t="s">
        <v>427</v>
      </c>
    </row>
    <row r="9" spans="2:11" s="11" customFormat="1" ht="23.25" customHeight="1" x14ac:dyDescent="0.3">
      <c r="B9" s="3" t="s">
        <v>408</v>
      </c>
      <c r="C9" s="15" t="s">
        <v>357</v>
      </c>
      <c r="D9" s="31"/>
      <c r="E9" s="55"/>
      <c r="F9" s="11" t="s">
        <v>427</v>
      </c>
      <c r="K9"/>
    </row>
    <row r="10" spans="2:11" s="11" customFormat="1" ht="37.5" x14ac:dyDescent="0.3">
      <c r="B10" s="3" t="s">
        <v>408</v>
      </c>
      <c r="C10" s="15" t="s">
        <v>358</v>
      </c>
      <c r="D10" s="37"/>
      <c r="E10" s="38" t="s">
        <v>454</v>
      </c>
      <c r="F10" s="11" t="s">
        <v>428</v>
      </c>
      <c r="K10"/>
    </row>
    <row r="11" spans="2:11" s="11" customFormat="1" ht="20.25" customHeight="1" x14ac:dyDescent="0.3">
      <c r="B11" s="3" t="s">
        <v>408</v>
      </c>
      <c r="C11" s="15" t="s">
        <v>394</v>
      </c>
      <c r="D11" s="31"/>
      <c r="E11" s="60" t="s">
        <v>435</v>
      </c>
      <c r="F11" s="11" t="s">
        <v>427</v>
      </c>
      <c r="K11"/>
    </row>
    <row r="12" spans="2:11" s="11" customFormat="1" ht="20.25" customHeight="1" x14ac:dyDescent="0.25">
      <c r="B12" s="3" t="s">
        <v>408</v>
      </c>
      <c r="C12" s="15" t="s">
        <v>395</v>
      </c>
      <c r="D12" s="31"/>
      <c r="E12" s="55"/>
      <c r="F12" s="11" t="s">
        <v>427</v>
      </c>
    </row>
    <row r="13" spans="2:11" s="11" customFormat="1" ht="48.75" customHeight="1" x14ac:dyDescent="0.25">
      <c r="B13" s="3" t="s">
        <v>408</v>
      </c>
      <c r="C13" s="15" t="s">
        <v>359</v>
      </c>
      <c r="D13" s="37"/>
      <c r="E13" s="38" t="s">
        <v>438</v>
      </c>
      <c r="F13" s="11" t="s">
        <v>428</v>
      </c>
    </row>
    <row r="14" spans="2:11" s="11" customFormat="1" ht="13" x14ac:dyDescent="0.25">
      <c r="B14" s="3" t="s">
        <v>408</v>
      </c>
      <c r="C14" s="15" t="s">
        <v>406</v>
      </c>
      <c r="D14" s="10"/>
      <c r="E14" s="10"/>
    </row>
    <row r="15" spans="2:11" s="11" customFormat="1" ht="57.75" customHeight="1" x14ac:dyDescent="0.25">
      <c r="B15" s="3" t="s">
        <v>408</v>
      </c>
      <c r="C15" s="15" t="s">
        <v>360</v>
      </c>
      <c r="D15" s="37"/>
      <c r="E15" s="38" t="s">
        <v>430</v>
      </c>
      <c r="F15" s="11" t="s">
        <v>428</v>
      </c>
    </row>
    <row r="16" spans="2:11" s="11" customFormat="1" ht="20.25" customHeight="1" x14ac:dyDescent="0.25">
      <c r="B16" s="3" t="s">
        <v>408</v>
      </c>
      <c r="C16" s="15" t="s">
        <v>361</v>
      </c>
      <c r="D16" s="31"/>
      <c r="E16" s="60" t="s">
        <v>455</v>
      </c>
      <c r="F16" s="11" t="s">
        <v>427</v>
      </c>
    </row>
    <row r="17" spans="2:16" s="11" customFormat="1" ht="20.25" customHeight="1" x14ac:dyDescent="0.25">
      <c r="B17" s="3" t="s">
        <v>408</v>
      </c>
      <c r="C17" s="15" t="s">
        <v>362</v>
      </c>
      <c r="D17" s="37"/>
      <c r="E17" s="54"/>
      <c r="F17" s="11" t="s">
        <v>428</v>
      </c>
    </row>
    <row r="18" spans="2:16" s="11" customFormat="1" ht="20.25" customHeight="1" x14ac:dyDescent="0.25">
      <c r="B18" s="3" t="s">
        <v>408</v>
      </c>
      <c r="C18" s="15" t="s">
        <v>363</v>
      </c>
      <c r="D18" s="31"/>
      <c r="E18" s="54"/>
      <c r="F18" s="11" t="s">
        <v>427</v>
      </c>
    </row>
    <row r="19" spans="2:16" s="11" customFormat="1" ht="20.25" customHeight="1" x14ac:dyDescent="0.25">
      <c r="B19" s="3" t="s">
        <v>408</v>
      </c>
      <c r="C19" s="15" t="s">
        <v>364</v>
      </c>
      <c r="D19" s="37"/>
      <c r="E19" s="54"/>
      <c r="F19" s="11" t="s">
        <v>428</v>
      </c>
    </row>
    <row r="20" spans="2:16" s="11" customFormat="1" ht="20.25" customHeight="1" x14ac:dyDescent="0.25">
      <c r="B20" s="3" t="s">
        <v>408</v>
      </c>
      <c r="C20" s="15" t="s">
        <v>365</v>
      </c>
      <c r="D20" s="31"/>
      <c r="E20" s="54"/>
      <c r="F20" s="11" t="s">
        <v>427</v>
      </c>
    </row>
    <row r="21" spans="2:16" s="11" customFormat="1" ht="20.25" customHeight="1" x14ac:dyDescent="0.25">
      <c r="B21" s="3" t="s">
        <v>408</v>
      </c>
      <c r="C21" s="15" t="s">
        <v>366</v>
      </c>
      <c r="D21" s="37"/>
      <c r="E21" s="54"/>
      <c r="F21" s="11" t="s">
        <v>428</v>
      </c>
    </row>
    <row r="22" spans="2:16" s="11" customFormat="1" ht="20.25" customHeight="1" x14ac:dyDescent="0.25">
      <c r="B22" s="3" t="s">
        <v>408</v>
      </c>
      <c r="C22" s="15" t="s">
        <v>367</v>
      </c>
      <c r="D22" s="31"/>
      <c r="E22" s="55"/>
      <c r="F22" s="11" t="s">
        <v>427</v>
      </c>
    </row>
    <row r="23" spans="2:16" s="11" customFormat="1" ht="28.5" customHeight="1" x14ac:dyDescent="0.25">
      <c r="B23" s="3" t="s">
        <v>408</v>
      </c>
      <c r="C23" s="15" t="s">
        <v>370</v>
      </c>
      <c r="D23" s="31"/>
      <c r="E23" s="60" t="s">
        <v>436</v>
      </c>
      <c r="F23" s="11" t="s">
        <v>427</v>
      </c>
    </row>
    <row r="24" spans="2:16" s="11" customFormat="1" ht="28.5" customHeight="1" x14ac:dyDescent="0.25">
      <c r="B24" s="3" t="s">
        <v>408</v>
      </c>
      <c r="C24" s="15" t="s">
        <v>371</v>
      </c>
      <c r="D24" s="31"/>
      <c r="E24" s="54"/>
      <c r="F24" s="11" t="s">
        <v>427</v>
      </c>
    </row>
    <row r="25" spans="2:16" s="11" customFormat="1" ht="28.5" customHeight="1" x14ac:dyDescent="0.25">
      <c r="B25" s="3" t="s">
        <v>408</v>
      </c>
      <c r="C25" s="15" t="s">
        <v>372</v>
      </c>
      <c r="D25" s="31"/>
      <c r="E25" s="54"/>
      <c r="F25" s="11" t="s">
        <v>427</v>
      </c>
    </row>
    <row r="26" spans="2:16" s="11" customFormat="1" ht="28.5" customHeight="1" x14ac:dyDescent="0.25">
      <c r="B26" s="3" t="s">
        <v>408</v>
      </c>
      <c r="C26" s="15" t="s">
        <v>373</v>
      </c>
      <c r="D26" s="37"/>
      <c r="E26" s="55"/>
      <c r="F26" s="11" t="s">
        <v>428</v>
      </c>
    </row>
    <row r="27" spans="2:16" s="11" customFormat="1" ht="13" x14ac:dyDescent="0.25">
      <c r="B27" s="3" t="s">
        <v>408</v>
      </c>
      <c r="C27" s="15" t="s">
        <v>410</v>
      </c>
      <c r="D27" s="20"/>
      <c r="E27" s="20"/>
      <c r="L27" s="4"/>
      <c r="M27" s="4"/>
      <c r="N27" s="4"/>
      <c r="O27" s="4"/>
      <c r="P27" s="4"/>
    </row>
    <row r="28" spans="2:16" s="11" customFormat="1" ht="13" x14ac:dyDescent="0.25">
      <c r="B28" s="3" t="s">
        <v>408</v>
      </c>
      <c r="C28" s="15" t="s">
        <v>368</v>
      </c>
      <c r="D28" s="10"/>
      <c r="E28" s="10"/>
      <c r="L28" s="4"/>
      <c r="M28" s="4"/>
      <c r="N28" s="4"/>
      <c r="O28" s="4"/>
      <c r="P28" s="4"/>
    </row>
    <row r="29" spans="2:16" s="11" customFormat="1" ht="12.65" customHeight="1" x14ac:dyDescent="0.25">
      <c r="B29" s="3" t="s">
        <v>408</v>
      </c>
      <c r="C29" s="15" t="s">
        <v>369</v>
      </c>
      <c r="D29" s="10"/>
      <c r="E29" s="10"/>
      <c r="L29" s="4"/>
      <c r="M29" s="4"/>
      <c r="N29" s="4"/>
      <c r="O29" s="4"/>
      <c r="P29" s="4"/>
    </row>
    <row r="30" spans="2:16" s="11" customFormat="1" ht="12.65" customHeight="1" x14ac:dyDescent="0.25">
      <c r="B30" s="3" t="s">
        <v>408</v>
      </c>
      <c r="C30" s="15" t="s">
        <v>411</v>
      </c>
      <c r="D30" s="10"/>
      <c r="E30" s="10"/>
      <c r="L30" s="4"/>
      <c r="M30" s="4"/>
      <c r="N30" s="4"/>
      <c r="O30" s="4"/>
      <c r="P30" s="4"/>
    </row>
    <row r="31" spans="2:16" s="11" customFormat="1" ht="51.75" customHeight="1" x14ac:dyDescent="0.25">
      <c r="B31" s="3" t="s">
        <v>408</v>
      </c>
      <c r="C31" s="15" t="s">
        <v>412</v>
      </c>
      <c r="D31" s="37"/>
      <c r="E31" s="38" t="s">
        <v>431</v>
      </c>
      <c r="F31" s="11" t="s">
        <v>428</v>
      </c>
      <c r="L31" s="4"/>
      <c r="M31" s="4"/>
      <c r="N31" s="4"/>
      <c r="O31" s="4"/>
      <c r="P31" s="4"/>
    </row>
    <row r="32" spans="2:16" ht="51.75" customHeight="1" x14ac:dyDescent="0.25">
      <c r="B32" s="2" t="s">
        <v>396</v>
      </c>
      <c r="C32" s="15" t="s">
        <v>374</v>
      </c>
      <c r="D32" s="37"/>
      <c r="E32" s="59" t="s">
        <v>456</v>
      </c>
      <c r="F32" s="4" t="s">
        <v>428</v>
      </c>
    </row>
    <row r="33" spans="2:6" ht="13" x14ac:dyDescent="0.25">
      <c r="B33" s="2" t="s">
        <v>396</v>
      </c>
      <c r="C33" s="15" t="s">
        <v>375</v>
      </c>
      <c r="D33" s="37"/>
      <c r="E33" s="51"/>
      <c r="F33" s="4" t="s">
        <v>428</v>
      </c>
    </row>
    <row r="34" spans="2:6" ht="13" x14ac:dyDescent="0.25">
      <c r="B34" s="2" t="s">
        <v>396</v>
      </c>
      <c r="C34" s="15" t="s">
        <v>376</v>
      </c>
      <c r="D34" s="37"/>
      <c r="E34" s="51"/>
      <c r="F34" s="4" t="s">
        <v>428</v>
      </c>
    </row>
    <row r="35" spans="2:6" ht="112.5" customHeight="1" x14ac:dyDescent="0.25">
      <c r="B35" s="2" t="s">
        <v>396</v>
      </c>
      <c r="C35" s="15" t="s">
        <v>377</v>
      </c>
      <c r="D35" s="37"/>
      <c r="E35" s="52"/>
      <c r="F35" s="4" t="s">
        <v>428</v>
      </c>
    </row>
    <row r="36" spans="2:6" s="44" customFormat="1" ht="32.25" customHeight="1" x14ac:dyDescent="0.3">
      <c r="B36" s="41" t="s">
        <v>396</v>
      </c>
      <c r="C36" s="42" t="s">
        <v>378</v>
      </c>
      <c r="D36" s="43"/>
      <c r="E36" s="59" t="s">
        <v>457</v>
      </c>
      <c r="F36" s="44" t="s">
        <v>429</v>
      </c>
    </row>
    <row r="37" spans="2:6" s="44" customFormat="1" ht="32.25" customHeight="1" x14ac:dyDescent="0.3">
      <c r="B37" s="41" t="s">
        <v>396</v>
      </c>
      <c r="C37" s="42" t="s">
        <v>379</v>
      </c>
      <c r="D37" s="43"/>
      <c r="E37" s="52"/>
      <c r="F37" s="44" t="s">
        <v>429</v>
      </c>
    </row>
    <row r="38" spans="2:6" ht="41.25" customHeight="1" x14ac:dyDescent="0.25">
      <c r="B38" s="2" t="s">
        <v>396</v>
      </c>
      <c r="C38" s="15" t="s">
        <v>380</v>
      </c>
      <c r="D38" s="39"/>
      <c r="E38" s="59" t="s">
        <v>458</v>
      </c>
      <c r="F38" s="4" t="s">
        <v>428</v>
      </c>
    </row>
    <row r="39" spans="2:6" ht="41.25" customHeight="1" x14ac:dyDescent="0.25">
      <c r="B39" s="2" t="s">
        <v>396</v>
      </c>
      <c r="C39" s="15" t="s">
        <v>381</v>
      </c>
      <c r="D39" s="33"/>
      <c r="E39" s="52"/>
      <c r="F39" s="4" t="s">
        <v>429</v>
      </c>
    </row>
    <row r="40" spans="2:6" ht="49.5" customHeight="1" x14ac:dyDescent="0.25">
      <c r="B40" s="2" t="s">
        <v>396</v>
      </c>
      <c r="C40" s="14" t="s">
        <v>397</v>
      </c>
      <c r="D40" s="39"/>
      <c r="E40" s="38" t="s">
        <v>432</v>
      </c>
      <c r="F40" s="4" t="s">
        <v>428</v>
      </c>
    </row>
    <row r="41" spans="2:6" x14ac:dyDescent="0.25">
      <c r="B41" s="2" t="s">
        <v>396</v>
      </c>
      <c r="C41" s="15" t="s">
        <v>382</v>
      </c>
      <c r="D41" s="39"/>
      <c r="E41" s="59" t="s">
        <v>433</v>
      </c>
      <c r="F41" s="4" t="s">
        <v>428</v>
      </c>
    </row>
    <row r="42" spans="2:6" x14ac:dyDescent="0.25">
      <c r="B42" s="2" t="s">
        <v>396</v>
      </c>
      <c r="C42" s="15" t="s">
        <v>384</v>
      </c>
      <c r="D42" s="39"/>
      <c r="E42" s="51"/>
      <c r="F42" s="4" t="s">
        <v>428</v>
      </c>
    </row>
    <row r="43" spans="2:6" x14ac:dyDescent="0.25">
      <c r="B43" s="2" t="s">
        <v>396</v>
      </c>
      <c r="C43" s="15" t="s">
        <v>385</v>
      </c>
      <c r="D43" s="39"/>
      <c r="E43" s="51"/>
      <c r="F43" s="4" t="s">
        <v>428</v>
      </c>
    </row>
    <row r="44" spans="2:6" x14ac:dyDescent="0.25">
      <c r="B44" s="2" t="s">
        <v>396</v>
      </c>
      <c r="C44" s="15" t="s">
        <v>383</v>
      </c>
      <c r="D44" s="39"/>
      <c r="E44" s="52"/>
      <c r="F44" s="4" t="s">
        <v>428</v>
      </c>
    </row>
    <row r="45" spans="2:6" x14ac:dyDescent="0.25">
      <c r="B45" s="2" t="s">
        <v>396</v>
      </c>
      <c r="C45" s="15" t="s">
        <v>403</v>
      </c>
      <c r="D45" s="40"/>
      <c r="E45" s="7"/>
    </row>
    <row r="46" spans="2:6" s="44" customFormat="1" ht="45" customHeight="1" x14ac:dyDescent="0.3">
      <c r="B46" s="41" t="s">
        <v>396</v>
      </c>
      <c r="C46" s="42" t="s">
        <v>404</v>
      </c>
      <c r="D46" s="46"/>
      <c r="E46" s="45" t="s">
        <v>439</v>
      </c>
      <c r="F46" s="44" t="s">
        <v>428</v>
      </c>
    </row>
    <row r="47" spans="2:6" x14ac:dyDescent="0.25">
      <c r="B47" s="2" t="s">
        <v>396</v>
      </c>
      <c r="C47" s="16" t="s">
        <v>413</v>
      </c>
      <c r="D47" s="9"/>
      <c r="E47" s="7"/>
    </row>
    <row r="48" spans="2:6" ht="25" x14ac:dyDescent="0.25">
      <c r="B48" s="2" t="s">
        <v>396</v>
      </c>
      <c r="C48" s="16" t="s">
        <v>405</v>
      </c>
      <c r="D48" s="39"/>
      <c r="E48" s="7" t="s">
        <v>459</v>
      </c>
      <c r="F48" s="4" t="s">
        <v>428</v>
      </c>
    </row>
    <row r="49" spans="2:6" x14ac:dyDescent="0.25">
      <c r="B49" s="13" t="s">
        <v>398</v>
      </c>
      <c r="C49" s="15" t="s">
        <v>320</v>
      </c>
      <c r="D49" s="33"/>
      <c r="E49" s="59" t="s">
        <v>460</v>
      </c>
      <c r="F49" s="4" t="s">
        <v>429</v>
      </c>
    </row>
    <row r="50" spans="2:6" x14ac:dyDescent="0.25">
      <c r="B50" s="13" t="s">
        <v>398</v>
      </c>
      <c r="C50" s="15" t="s">
        <v>321</v>
      </c>
      <c r="D50" s="33"/>
      <c r="E50" s="51"/>
      <c r="F50" s="4" t="s">
        <v>429</v>
      </c>
    </row>
    <row r="51" spans="2:6" x14ac:dyDescent="0.25">
      <c r="B51" s="13" t="s">
        <v>398</v>
      </c>
      <c r="C51" s="15" t="s">
        <v>322</v>
      </c>
      <c r="D51" s="32"/>
      <c r="E51" s="51"/>
      <c r="F51" s="4" t="s">
        <v>428</v>
      </c>
    </row>
    <row r="52" spans="2:6" ht="43.5" customHeight="1" x14ac:dyDescent="0.25">
      <c r="B52" s="13" t="s">
        <v>398</v>
      </c>
      <c r="C52" s="15" t="s">
        <v>323</v>
      </c>
      <c r="D52" s="34"/>
      <c r="E52" s="52"/>
      <c r="F52" s="4" t="s">
        <v>428</v>
      </c>
    </row>
    <row r="53" spans="2:6" ht="50" x14ac:dyDescent="0.25">
      <c r="B53" s="13" t="s">
        <v>398</v>
      </c>
      <c r="C53" s="15" t="s">
        <v>324</v>
      </c>
      <c r="D53" s="32"/>
      <c r="E53" s="35" t="s">
        <v>461</v>
      </c>
      <c r="F53" s="4" t="s">
        <v>428</v>
      </c>
    </row>
    <row r="54" spans="2:6" ht="40.5" customHeight="1" x14ac:dyDescent="0.25">
      <c r="B54" s="13" t="s">
        <v>398</v>
      </c>
      <c r="C54" s="15" t="s">
        <v>325</v>
      </c>
      <c r="D54" s="32"/>
      <c r="E54" s="59" t="s">
        <v>462</v>
      </c>
      <c r="F54" s="4" t="s">
        <v>428</v>
      </c>
    </row>
    <row r="55" spans="2:6" ht="60.75" customHeight="1" x14ac:dyDescent="0.25">
      <c r="B55" s="13" t="s">
        <v>398</v>
      </c>
      <c r="C55" s="15" t="s">
        <v>326</v>
      </c>
      <c r="D55" s="32"/>
      <c r="E55" s="52"/>
      <c r="F55" s="4" t="s">
        <v>428</v>
      </c>
    </row>
    <row r="56" spans="2:6" ht="48" customHeight="1" x14ac:dyDescent="0.25">
      <c r="B56" s="13" t="s">
        <v>398</v>
      </c>
      <c r="C56" s="15" t="s">
        <v>327</v>
      </c>
      <c r="D56" s="32"/>
      <c r="E56" s="45" t="s">
        <v>439</v>
      </c>
      <c r="F56" s="4" t="s">
        <v>428</v>
      </c>
    </row>
    <row r="57" spans="2:6" s="44" customFormat="1" x14ac:dyDescent="0.3">
      <c r="B57" s="47" t="s">
        <v>398</v>
      </c>
      <c r="C57" s="42" t="s">
        <v>328</v>
      </c>
      <c r="D57" s="48"/>
      <c r="E57" s="59" t="s">
        <v>440</v>
      </c>
      <c r="F57" s="44" t="s">
        <v>428</v>
      </c>
    </row>
    <row r="58" spans="2:6" s="44" customFormat="1" x14ac:dyDescent="0.3">
      <c r="B58" s="47" t="s">
        <v>398</v>
      </c>
      <c r="C58" s="42" t="s">
        <v>329</v>
      </c>
      <c r="D58" s="48"/>
      <c r="E58" s="51"/>
      <c r="F58" s="44" t="s">
        <v>428</v>
      </c>
    </row>
    <row r="59" spans="2:6" x14ac:dyDescent="0.25">
      <c r="B59" s="13" t="s">
        <v>398</v>
      </c>
      <c r="C59" s="15" t="s">
        <v>330</v>
      </c>
      <c r="D59" s="32"/>
      <c r="E59" s="51"/>
      <c r="F59" s="4" t="s">
        <v>428</v>
      </c>
    </row>
    <row r="60" spans="2:6" x14ac:dyDescent="0.25">
      <c r="B60" s="13" t="s">
        <v>398</v>
      </c>
      <c r="C60" s="15" t="s">
        <v>331</v>
      </c>
      <c r="D60" s="32"/>
      <c r="E60" s="52"/>
      <c r="F60" s="4" t="s">
        <v>428</v>
      </c>
    </row>
    <row r="61" spans="2:6" x14ac:dyDescent="0.25">
      <c r="B61" s="13" t="s">
        <v>398</v>
      </c>
      <c r="C61" s="15" t="s">
        <v>399</v>
      </c>
      <c r="D61" s="9"/>
      <c r="E61" s="6"/>
    </row>
    <row r="62" spans="2:6" x14ac:dyDescent="0.25">
      <c r="B62" s="13" t="s">
        <v>398</v>
      </c>
      <c r="C62" s="15" t="s">
        <v>332</v>
      </c>
      <c r="D62" s="9"/>
      <c r="E62" s="6"/>
    </row>
    <row r="63" spans="2:6" x14ac:dyDescent="0.25">
      <c r="B63" s="13" t="s">
        <v>398</v>
      </c>
      <c r="C63" s="15" t="s">
        <v>333</v>
      </c>
      <c r="D63" s="9"/>
      <c r="E63" s="6"/>
    </row>
    <row r="64" spans="2:6" ht="12.75" customHeight="1" x14ac:dyDescent="0.25">
      <c r="B64" s="13" t="s">
        <v>398</v>
      </c>
      <c r="C64" s="15" t="s">
        <v>334</v>
      </c>
      <c r="D64" s="32"/>
      <c r="E64" s="59" t="s">
        <v>434</v>
      </c>
      <c r="F64" s="4" t="s">
        <v>428</v>
      </c>
    </row>
    <row r="65" spans="2:6" x14ac:dyDescent="0.25">
      <c r="B65" s="13" t="s">
        <v>398</v>
      </c>
      <c r="C65" s="15" t="s">
        <v>335</v>
      </c>
      <c r="D65" s="33"/>
      <c r="E65" s="51"/>
      <c r="F65" s="4" t="s">
        <v>429</v>
      </c>
    </row>
    <row r="66" spans="2:6" x14ac:dyDescent="0.25">
      <c r="B66" s="13" t="s">
        <v>398</v>
      </c>
      <c r="C66" s="15" t="s">
        <v>336</v>
      </c>
      <c r="D66" s="32"/>
      <c r="E66" s="51"/>
      <c r="F66" s="4" t="s">
        <v>428</v>
      </c>
    </row>
    <row r="67" spans="2:6" x14ac:dyDescent="0.25">
      <c r="B67" s="13" t="s">
        <v>398</v>
      </c>
      <c r="C67" s="15" t="s">
        <v>337</v>
      </c>
      <c r="D67" s="32"/>
      <c r="E67" s="51"/>
      <c r="F67" s="4" t="s">
        <v>428</v>
      </c>
    </row>
    <row r="68" spans="2:6" x14ac:dyDescent="0.25">
      <c r="B68" s="13" t="s">
        <v>398</v>
      </c>
      <c r="C68" s="15" t="s">
        <v>338</v>
      </c>
      <c r="D68" s="32"/>
      <c r="E68" s="51"/>
      <c r="F68" s="4" t="s">
        <v>428</v>
      </c>
    </row>
    <row r="69" spans="2:6" x14ac:dyDescent="0.25">
      <c r="B69" s="13" t="s">
        <v>398</v>
      </c>
      <c r="C69" s="15" t="s">
        <v>339</v>
      </c>
      <c r="D69" s="32"/>
      <c r="E69" s="51"/>
      <c r="F69" s="4" t="s">
        <v>428</v>
      </c>
    </row>
    <row r="70" spans="2:6" x14ac:dyDescent="0.25">
      <c r="B70" s="13" t="s">
        <v>398</v>
      </c>
      <c r="C70" s="15" t="s">
        <v>340</v>
      </c>
      <c r="D70" s="32"/>
      <c r="E70" s="51"/>
      <c r="F70" s="4" t="s">
        <v>428</v>
      </c>
    </row>
    <row r="71" spans="2:6" x14ac:dyDescent="0.25">
      <c r="B71" s="13" t="s">
        <v>398</v>
      </c>
      <c r="C71" s="15" t="s">
        <v>341</v>
      </c>
      <c r="D71" s="32"/>
      <c r="E71" s="52"/>
      <c r="F71" s="4" t="s">
        <v>428</v>
      </c>
    </row>
    <row r="72" spans="2:6" ht="21.75" customHeight="1" x14ac:dyDescent="0.25">
      <c r="B72" s="13" t="s">
        <v>398</v>
      </c>
      <c r="C72" s="15" t="s">
        <v>414</v>
      </c>
      <c r="D72" s="32"/>
      <c r="E72" s="59" t="s">
        <v>440</v>
      </c>
      <c r="F72" s="4" t="s">
        <v>428</v>
      </c>
    </row>
    <row r="73" spans="2:6" ht="21.75" customHeight="1" x14ac:dyDescent="0.25">
      <c r="B73" s="13" t="s">
        <v>398</v>
      </c>
      <c r="C73" s="15" t="s">
        <v>415</v>
      </c>
      <c r="D73" s="32"/>
      <c r="E73" s="52"/>
      <c r="F73" s="4" t="s">
        <v>428</v>
      </c>
    </row>
    <row r="74" spans="2:6" ht="13" x14ac:dyDescent="0.25">
      <c r="B74" s="13" t="s">
        <v>398</v>
      </c>
      <c r="C74" s="15" t="s">
        <v>416</v>
      </c>
      <c r="D74" s="20"/>
      <c r="E74" s="20"/>
    </row>
    <row r="75" spans="2:6" ht="43.5" customHeight="1" x14ac:dyDescent="0.25">
      <c r="B75" s="13" t="s">
        <v>398</v>
      </c>
      <c r="C75" s="15" t="s">
        <v>342</v>
      </c>
      <c r="D75" s="39"/>
      <c r="E75" s="49" t="s">
        <v>437</v>
      </c>
      <c r="F75" s="4" t="s">
        <v>428</v>
      </c>
    </row>
    <row r="76" spans="2:6" ht="14" x14ac:dyDescent="0.3">
      <c r="E76"/>
    </row>
  </sheetData>
  <sheetProtection sheet="1" objects="1" scenarios="1"/>
  <mergeCells count="13">
    <mergeCell ref="E72:E73"/>
    <mergeCell ref="E4:E9"/>
    <mergeCell ref="E32:E35"/>
    <mergeCell ref="E49:E52"/>
    <mergeCell ref="E41:E44"/>
    <mergeCell ref="E54:E55"/>
    <mergeCell ref="E38:E39"/>
    <mergeCell ref="E57:E60"/>
    <mergeCell ref="E16:E22"/>
    <mergeCell ref="E36:E37"/>
    <mergeCell ref="E11:E12"/>
    <mergeCell ref="E23:E26"/>
    <mergeCell ref="E64:E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tabSelected="1" topLeftCell="A2" zoomScaleNormal="100" workbookViewId="0">
      <selection activeCell="E4" sqref="E4:E15"/>
    </sheetView>
  </sheetViews>
  <sheetFormatPr defaultColWidth="8.75" defaultRowHeight="14" x14ac:dyDescent="0.3"/>
  <cols>
    <col min="1" max="1" width="3.75" style="4" customWidth="1"/>
    <col min="2" max="2" width="42.83203125" style="4" customWidth="1"/>
    <col min="3" max="3" width="10" style="4" bestFit="1" customWidth="1"/>
    <col min="4" max="4" width="10.75" style="4" bestFit="1" customWidth="1"/>
    <col min="5" max="5" width="61.58203125" style="4" customWidth="1"/>
    <col min="6" max="6" width="4.58203125" style="4" hidden="1" customWidth="1"/>
    <col min="7" max="10" width="8.75" style="4"/>
    <col min="12" max="12" width="46.75" bestFit="1" customWidth="1"/>
    <col min="19" max="16384" width="8.75" style="4"/>
  </cols>
  <sheetData>
    <row r="1" spans="1:6" ht="30" x14ac:dyDescent="0.6">
      <c r="B1" s="21" t="s">
        <v>421</v>
      </c>
      <c r="C1" s="22"/>
      <c r="D1" s="22"/>
      <c r="E1" s="23"/>
    </row>
    <row r="2" spans="1:6" ht="28" x14ac:dyDescent="0.3">
      <c r="B2" s="24" t="s">
        <v>0</v>
      </c>
      <c r="C2" s="24" t="s">
        <v>422</v>
      </c>
      <c r="D2" s="24" t="s">
        <v>1</v>
      </c>
      <c r="E2" s="24" t="s">
        <v>2</v>
      </c>
      <c r="F2" s="4" t="s">
        <v>423</v>
      </c>
    </row>
    <row r="4" spans="1:6" ht="25.5" customHeight="1" x14ac:dyDescent="0.3">
      <c r="A4" s="11"/>
      <c r="B4" s="3" t="s">
        <v>400</v>
      </c>
      <c r="C4" s="9" t="s">
        <v>308</v>
      </c>
      <c r="D4" s="12"/>
      <c r="E4" s="53" t="s">
        <v>463</v>
      </c>
      <c r="F4" s="10" t="str">
        <f>VLOOKUP(C4,[2]RAG!$C$4:$I$15,7,FALSE)</f>
        <v>Red</v>
      </c>
    </row>
    <row r="5" spans="1:6" ht="25.5" customHeight="1" x14ac:dyDescent="0.3">
      <c r="A5" s="11"/>
      <c r="B5" s="3" t="s">
        <v>400</v>
      </c>
      <c r="C5" s="9" t="s">
        <v>309</v>
      </c>
      <c r="D5" s="12"/>
      <c r="E5" s="54"/>
      <c r="F5" s="10" t="str">
        <f>VLOOKUP(C5,[2]RAG!$C$4:$I$15,7,FALSE)</f>
        <v>Red</v>
      </c>
    </row>
    <row r="6" spans="1:6" ht="25.5" customHeight="1" x14ac:dyDescent="0.3">
      <c r="A6" s="11"/>
      <c r="B6" s="3" t="s">
        <v>400</v>
      </c>
      <c r="C6" s="9" t="s">
        <v>310</v>
      </c>
      <c r="D6" s="12"/>
      <c r="E6" s="54"/>
      <c r="F6" s="10" t="str">
        <f>VLOOKUP(C6,[2]RAG!$C$4:$I$15,7,FALSE)</f>
        <v>Red</v>
      </c>
    </row>
    <row r="7" spans="1:6" ht="25.5" customHeight="1" x14ac:dyDescent="0.3">
      <c r="A7" s="11"/>
      <c r="B7" s="3" t="s">
        <v>417</v>
      </c>
      <c r="C7" s="9" t="s">
        <v>311</v>
      </c>
      <c r="D7" s="12"/>
      <c r="E7" s="54"/>
      <c r="F7" s="10" t="str">
        <f>VLOOKUP(C7,[2]RAG!$C$4:$I$15,7,FALSE)</f>
        <v>Red</v>
      </c>
    </row>
    <row r="8" spans="1:6" ht="25.5" customHeight="1" x14ac:dyDescent="0.3">
      <c r="A8" s="11"/>
      <c r="B8" s="3" t="s">
        <v>417</v>
      </c>
      <c r="C8" s="9" t="s">
        <v>312</v>
      </c>
      <c r="D8" s="12"/>
      <c r="E8" s="54"/>
      <c r="F8" s="10" t="str">
        <f>VLOOKUP(C8,[2]RAG!$C$4:$I$15,7,FALSE)</f>
        <v>Red</v>
      </c>
    </row>
    <row r="9" spans="1:6" ht="25.5" customHeight="1" x14ac:dyDescent="0.3">
      <c r="A9" s="11"/>
      <c r="B9" s="3" t="s">
        <v>401</v>
      </c>
      <c r="C9" s="9" t="s">
        <v>313</v>
      </c>
      <c r="D9" s="12"/>
      <c r="E9" s="54"/>
      <c r="F9" s="10" t="str">
        <f>VLOOKUP(C9,[2]RAG!$C$4:$I$15,7,FALSE)</f>
        <v>Red</v>
      </c>
    </row>
    <row r="10" spans="1:6" ht="25.5" customHeight="1" x14ac:dyDescent="0.3">
      <c r="A10" s="11"/>
      <c r="B10" s="3" t="s">
        <v>401</v>
      </c>
      <c r="C10" s="9" t="s">
        <v>314</v>
      </c>
      <c r="D10" s="12"/>
      <c r="E10" s="54"/>
      <c r="F10" s="10" t="str">
        <f>VLOOKUP(C10,[2]RAG!$C$4:$I$15,7,FALSE)</f>
        <v>Red</v>
      </c>
    </row>
    <row r="11" spans="1:6" ht="25.5" customHeight="1" x14ac:dyDescent="0.3">
      <c r="A11" s="11"/>
      <c r="B11" s="3" t="s">
        <v>401</v>
      </c>
      <c r="C11" s="9" t="s">
        <v>315</v>
      </c>
      <c r="D11" s="12"/>
      <c r="E11" s="54"/>
      <c r="F11" s="10" t="str">
        <f>VLOOKUP(C11,[2]RAG!$C$4:$I$15,7,FALSE)</f>
        <v>Red</v>
      </c>
    </row>
    <row r="12" spans="1:6" ht="25.5" customHeight="1" x14ac:dyDescent="0.3">
      <c r="A12" s="11"/>
      <c r="B12" s="3" t="s">
        <v>402</v>
      </c>
      <c r="C12" s="9" t="s">
        <v>316</v>
      </c>
      <c r="D12" s="12"/>
      <c r="E12" s="54"/>
      <c r="F12" s="10" t="str">
        <f>VLOOKUP(C12,[2]RAG!$C$4:$I$15,7,FALSE)</f>
        <v>Red</v>
      </c>
    </row>
    <row r="13" spans="1:6" ht="25.5" customHeight="1" x14ac:dyDescent="0.3">
      <c r="A13" s="11"/>
      <c r="B13" s="3" t="s">
        <v>402</v>
      </c>
      <c r="C13" s="9" t="s">
        <v>317</v>
      </c>
      <c r="D13" s="12"/>
      <c r="E13" s="54"/>
      <c r="F13" s="10" t="str">
        <f>VLOOKUP(C13,[2]RAG!$C$4:$I$15,7,FALSE)</f>
        <v>Red</v>
      </c>
    </row>
    <row r="14" spans="1:6" ht="25.5" customHeight="1" x14ac:dyDescent="0.3">
      <c r="A14" s="11"/>
      <c r="B14" s="3" t="s">
        <v>402</v>
      </c>
      <c r="C14" s="9" t="s">
        <v>318</v>
      </c>
      <c r="D14" s="12"/>
      <c r="E14" s="54"/>
      <c r="F14" s="10" t="str">
        <f>VLOOKUP(C14,[2]RAG!$C$4:$I$15,7,FALSE)</f>
        <v>Red</v>
      </c>
    </row>
    <row r="15" spans="1:6" ht="25.5" customHeight="1" x14ac:dyDescent="0.3">
      <c r="A15" s="11"/>
      <c r="B15" s="3" t="s">
        <v>402</v>
      </c>
      <c r="C15" s="9" t="s">
        <v>319</v>
      </c>
      <c r="D15" s="12"/>
      <c r="E15" s="55"/>
      <c r="F15" s="36" t="str">
        <f>VLOOKUP(C15,[2]RAG!$C$4:$I$15,7,FALSE)</f>
        <v>Red</v>
      </c>
    </row>
    <row r="16" spans="1:6" x14ac:dyDescent="0.3">
      <c r="A16" s="11"/>
    </row>
    <row r="17" spans="1:1" x14ac:dyDescent="0.3">
      <c r="A17" s="11"/>
    </row>
    <row r="18" spans="1:1" x14ac:dyDescent="0.3">
      <c r="A18" s="11"/>
    </row>
    <row r="19" spans="1:1" x14ac:dyDescent="0.3">
      <c r="A19" s="11"/>
    </row>
    <row r="20" spans="1:1" x14ac:dyDescent="0.3">
      <c r="A20" s="11"/>
    </row>
    <row r="21" spans="1:1" x14ac:dyDescent="0.3">
      <c r="A21" s="11"/>
    </row>
    <row r="22" spans="1:1" x14ac:dyDescent="0.3">
      <c r="A22" s="11"/>
    </row>
    <row r="23" spans="1:1" x14ac:dyDescent="0.3">
      <c r="A23" s="11"/>
    </row>
    <row r="24" spans="1:1" x14ac:dyDescent="0.3">
      <c r="A24" s="11"/>
    </row>
    <row r="25" spans="1:1" x14ac:dyDescent="0.3">
      <c r="A25" s="11"/>
    </row>
    <row r="26" spans="1:1" x14ac:dyDescent="0.3">
      <c r="A26" s="11"/>
    </row>
    <row r="27" spans="1:1" x14ac:dyDescent="0.3">
      <c r="A27" s="11"/>
    </row>
    <row r="28" spans="1:1" x14ac:dyDescent="0.3">
      <c r="A28" s="11"/>
    </row>
    <row r="29" spans="1:1" x14ac:dyDescent="0.3">
      <c r="A29" s="11"/>
    </row>
    <row r="30" spans="1:1" x14ac:dyDescent="0.3">
      <c r="A30" s="11"/>
    </row>
    <row r="31" spans="1:1" x14ac:dyDescent="0.3">
      <c r="A31" s="11"/>
    </row>
  </sheetData>
  <sheetProtection sheet="1" objects="1" scenarios="1"/>
  <mergeCells count="1">
    <mergeCell ref="E4:E15"/>
  </mergeCells>
  <conditionalFormatting sqref="D4:D15">
    <cfRule type="expression" dxfId="2" priority="1">
      <formula>IF($F4="Red",TRUE,FALSE)</formula>
    </cfRule>
    <cfRule type="expression" dxfId="1" priority="2">
      <formula>IF($F4="Amber",TRUE,FALSE)</formula>
    </cfRule>
    <cfRule type="expression" dxfId="0" priority="3">
      <formula>IF($F4="Green",TRUE,FALSE)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1E35D3B447EC43BE59BE162F570004" ma:contentTypeVersion="5" ma:contentTypeDescription="Create a new document." ma:contentTypeScope="" ma:versionID="8180cb7ab51d78c5ddcc326a71fb9acd">
  <xsd:schema xmlns:xsd="http://www.w3.org/2001/XMLSchema" xmlns:xs="http://www.w3.org/2001/XMLSchema" xmlns:p="http://schemas.microsoft.com/office/2006/metadata/properties" xmlns:ns2="f87da1a9-7a25-480b-86d5-8ed76b79226c" xmlns:ns3="041cf9dd-099b-4ad4-95b1-eaa732a0ad40" targetNamespace="http://schemas.microsoft.com/office/2006/metadata/properties" ma:root="true" ma:fieldsID="3732dde61a41fa5666d911da51a8ae08" ns2:_="" ns3:_="">
    <xsd:import namespace="f87da1a9-7a25-480b-86d5-8ed76b79226c"/>
    <xsd:import namespace="041cf9dd-099b-4ad4-95b1-eaa732a0ad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da1a9-7a25-480b-86d5-8ed76b792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cf9dd-099b-4ad4-95b1-eaa732a0ad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D38E50-2145-4649-96BF-4532803CA1B5}">
  <ds:schemaRefs>
    <ds:schemaRef ds:uri="http://schemas.microsoft.com/sharepoint/v3/contenttype/forms"/>
  </ds:schemaRefs>
</ds:datastoreItem>
</file>

<file path=customXml/itemProps2.xml><?xml version="1.0" encoding="utf-8"?>
<ds:datastoreItem xmlns:ds="http://schemas.openxmlformats.org/officeDocument/2006/customXml" ds:itemID="{F63DE40C-204F-42DC-85D6-4B131F0D82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da1a9-7a25-480b-86d5-8ed76b79226c"/>
    <ds:schemaRef ds:uri="041cf9dd-099b-4ad4-95b1-eaa732a0ad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4A5D62-58D8-47DE-968C-E37F42C1DF41}">
  <ds:schemaRefs>
    <ds:schemaRef ds:uri="041cf9dd-099b-4ad4-95b1-eaa732a0ad40"/>
    <ds:schemaRef ds:uri="http://schemas.microsoft.com/office/2006/documentManagement/types"/>
    <ds:schemaRef ds:uri="http://purl.org/dc/terms/"/>
    <ds:schemaRef ds:uri="f87da1a9-7a25-480b-86d5-8ed76b79226c"/>
    <ds:schemaRef ds:uri="http://schemas.openxmlformats.org/package/2006/metadata/core-properties"/>
    <ds:schemaRef ds:uri="http://purl.org/dc/elements/1.1/"/>
    <ds:schemaRef ds:uri="http://schemas.microsoft.com/office/2006/metadata/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vt:lpstr>
      <vt:lpstr>Wholesale water</vt:lpstr>
      <vt:lpstr>Wholesale wastewater</vt:lpstr>
      <vt:lpstr>Residential retail</vt:lpstr>
      <vt:lpstr>Enhancement</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Ynon Gablinger</dc:creator>
  <cp:keywords/>
  <dc:description/>
  <cp:lastModifiedBy>Gilda Romano</cp:lastModifiedBy>
  <cp:revision/>
  <dcterms:created xsi:type="dcterms:W3CDTF">2018-03-20T20:01:53Z</dcterms:created>
  <dcterms:modified xsi:type="dcterms:W3CDTF">2018-05-04T15:13:00Z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0x0101000C1E35D3B447EC43BE59BE162F570004</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150;#Cost Assessment|cbc5171e-41b2-480f-8a7e-20bb7b724f70</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