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revisions/revisionHeaders.xml" ContentType="application/vnd.openxmlformats-officedocument.spreadsheetml.revisionHeaders+xml"/>
  <Override PartName="/xl/revisions/revisionLog9.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mc:AlternateContent xmlns:mc="http://schemas.openxmlformats.org/markup-compatibility/2006">
    <mc:Choice Requires="x15">
      <x15ac:absPath xmlns:x15ac="http://schemas.microsoft.com/office/spreadsheetml/2010/11/ac" url="\\SESWDATA\Distribution\Incidents\FreezeThaw Incident 2018\"/>
    </mc:Choice>
  </mc:AlternateContent>
  <xr:revisionPtr revIDLastSave="0" documentId="12_ncr:500080_{5726A6B5-3568-422D-86AC-68C889760FAE}" xr6:coauthVersionLast="31" xr6:coauthVersionMax="31" xr10:uidLastSave="{00000000-0000-0000-0000-000000000000}"/>
  <bookViews>
    <workbookView xWindow="0" yWindow="0" windowWidth="14400" windowHeight="10545" activeTab="2" xr2:uid="{00000000-000D-0000-FFFF-FFFF00000000}"/>
  </bookViews>
  <sheets>
    <sheet name="Table 1" sheetId="1" r:id="rId1"/>
    <sheet name="Table 2" sheetId="2" r:id="rId2"/>
    <sheet name="Data table" sheetId="3" r:id="rId3"/>
    <sheet name="Social media accounts" sheetId="4" r:id="rId4"/>
  </sheets>
  <calcPr calcId="162913" calcMode="manual"/>
  <customWorkbookViews>
    <customWorkbookView name="Madison Walsh - Personal View" guid="{11EB46B1-F04A-4B1C-9391-C7E541B741F6}" mergeInterval="0" personalView="1" maximized="1" xWindow="-8" yWindow="-8" windowWidth="1936" windowHeight="1056" activeSheetId="3"/>
    <customWorkbookView name="Damian Crawford - Personal View" guid="{6C54B5DA-534C-4D02-B89D-3D692D014EFD}" mergeInterval="0" personalView="1" maximized="1" xWindow="-8" yWindow="-8" windowWidth="1936" windowHeight="1056" activeSheetId="3"/>
    <customWorkbookView name="Rod McFarlane - Personal View" guid="{FB84DC70-602C-4D58-A456-E6B8F977C950}" mergeInterval="0" personalView="1" maximized="1" windowWidth="1280" windowHeight="838"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2" i="3" l="1"/>
  <c r="AB12" i="3"/>
  <c r="AA12" i="3"/>
  <c r="Z12" i="3"/>
  <c r="Y12" i="3"/>
  <c r="X12" i="3"/>
  <c r="W12" i="3"/>
  <c r="V12" i="3"/>
  <c r="U12" i="3"/>
  <c r="S12" i="3"/>
  <c r="R12" i="3"/>
  <c r="Q12" i="3"/>
  <c r="P12" i="3"/>
  <c r="N12" i="3"/>
  <c r="M12" i="3"/>
  <c r="L12" i="3"/>
  <c r="K12" i="3"/>
  <c r="J12" i="3"/>
  <c r="I12" i="3"/>
  <c r="H12" i="3"/>
  <c r="G12" i="3"/>
  <c r="F12" i="3"/>
  <c r="E12" i="3"/>
  <c r="D12" i="3"/>
  <c r="C16" i="3"/>
  <c r="C12" i="3"/>
  <c r="AC11" i="3"/>
  <c r="AB11" i="3"/>
  <c r="AA11" i="3"/>
  <c r="Z11" i="3"/>
  <c r="Y11" i="3"/>
  <c r="X11" i="3"/>
  <c r="W11" i="3"/>
  <c r="V11" i="3"/>
  <c r="U11" i="3"/>
  <c r="T11" i="3"/>
  <c r="S11" i="3"/>
  <c r="R11" i="3"/>
  <c r="Q11" i="3"/>
  <c r="P11" i="3"/>
  <c r="O11" i="3"/>
  <c r="N11" i="3"/>
  <c r="M11" i="3"/>
  <c r="L11" i="3"/>
  <c r="K11" i="3"/>
  <c r="J11" i="3"/>
  <c r="I11" i="3"/>
  <c r="H11" i="3"/>
  <c r="G11" i="3"/>
  <c r="F11" i="3"/>
  <c r="E11" i="3"/>
  <c r="D11" i="3"/>
  <c r="C11" i="3"/>
  <c r="T12" i="3"/>
  <c r="O12" i="3"/>
  <c r="AC9" i="3" l="1"/>
  <c r="AB9" i="3"/>
  <c r="AA9" i="3"/>
  <c r="Z9" i="3"/>
  <c r="Y9" i="3"/>
  <c r="X9" i="3"/>
  <c r="W9" i="3"/>
  <c r="V9" i="3"/>
  <c r="U9" i="3"/>
  <c r="T9" i="3"/>
  <c r="S9" i="3"/>
  <c r="R9" i="3"/>
  <c r="Q9" i="3"/>
  <c r="P9" i="3"/>
  <c r="O9" i="3"/>
  <c r="N9" i="3"/>
  <c r="M9" i="3"/>
  <c r="L9" i="3"/>
  <c r="K9" i="3"/>
  <c r="J9" i="3"/>
  <c r="I9" i="3"/>
  <c r="H9" i="3"/>
  <c r="G9" i="3"/>
  <c r="F9" i="3"/>
  <c r="E9" i="3"/>
  <c r="D9" i="3"/>
  <c r="C9" i="3"/>
  <c r="AC20" i="3" l="1"/>
  <c r="AC19" i="3" s="1"/>
  <c r="AB20" i="3"/>
  <c r="AA20" i="3"/>
  <c r="AA19" i="3" s="1"/>
  <c r="Z20" i="3"/>
  <c r="Z19" i="3" s="1"/>
  <c r="Y20" i="3"/>
  <c r="Y19" i="3" s="1"/>
  <c r="X20" i="3"/>
  <c r="W20" i="3"/>
  <c r="W19" i="3" s="1"/>
  <c r="V20" i="3"/>
  <c r="V19" i="3" s="1"/>
  <c r="U20" i="3"/>
  <c r="U19" i="3" s="1"/>
  <c r="T20" i="3"/>
  <c r="S20" i="3"/>
  <c r="S19" i="3" s="1"/>
  <c r="R20" i="3"/>
  <c r="R19" i="3" s="1"/>
  <c r="Q20" i="3"/>
  <c r="Q19" i="3" s="1"/>
  <c r="P20" i="3"/>
  <c r="O20" i="3"/>
  <c r="O19" i="3" s="1"/>
  <c r="N20" i="3"/>
  <c r="N19" i="3" s="1"/>
  <c r="M20" i="3"/>
  <c r="M19" i="3" s="1"/>
  <c r="L20" i="3"/>
  <c r="K20" i="3"/>
  <c r="K19" i="3" s="1"/>
  <c r="J20" i="3"/>
  <c r="J19" i="3" s="1"/>
  <c r="I20" i="3"/>
  <c r="I19" i="3" s="1"/>
  <c r="H20" i="3"/>
  <c r="G20" i="3"/>
  <c r="G19" i="3" s="1"/>
  <c r="F20" i="3"/>
  <c r="F19" i="3" s="1"/>
  <c r="E20" i="3"/>
  <c r="E19" i="3" s="1"/>
  <c r="D20" i="3"/>
  <c r="C20" i="3"/>
  <c r="AB19" i="3"/>
  <c r="X19" i="3"/>
  <c r="T19" i="3"/>
  <c r="P19" i="3"/>
  <c r="L19" i="3"/>
  <c r="H19" i="3"/>
  <c r="D19" i="3"/>
  <c r="AC16" i="3"/>
  <c r="AB16" i="3"/>
  <c r="AA16" i="3"/>
  <c r="Z16" i="3"/>
  <c r="Y16" i="3"/>
  <c r="X16" i="3"/>
  <c r="W16" i="3"/>
  <c r="V16" i="3"/>
  <c r="U16" i="3"/>
  <c r="T16" i="3"/>
  <c r="S16" i="3"/>
  <c r="R16" i="3"/>
  <c r="Q16" i="3"/>
  <c r="P16" i="3"/>
  <c r="O16" i="3"/>
  <c r="N16" i="3"/>
  <c r="M16" i="3"/>
  <c r="L16" i="3"/>
  <c r="K16" i="3"/>
  <c r="J16" i="3"/>
  <c r="I16" i="3"/>
  <c r="H16" i="3"/>
  <c r="G16" i="3"/>
  <c r="F16" i="3"/>
  <c r="E16" i="3"/>
  <c r="D16" i="3"/>
  <c r="AC13" i="3"/>
  <c r="AB13" i="3"/>
  <c r="AA13" i="3"/>
  <c r="Z13" i="3"/>
  <c r="Y13" i="3"/>
  <c r="X13" i="3"/>
  <c r="W13" i="3"/>
  <c r="V13" i="3"/>
  <c r="U13" i="3"/>
  <c r="T13" i="3"/>
  <c r="S13" i="3"/>
  <c r="R13" i="3"/>
  <c r="Q13" i="3"/>
  <c r="P13" i="3"/>
  <c r="O13" i="3"/>
  <c r="N13" i="3"/>
  <c r="M13" i="3"/>
  <c r="L13" i="3"/>
  <c r="K13" i="3"/>
  <c r="J13" i="3"/>
  <c r="I13" i="3"/>
  <c r="H13" i="3"/>
  <c r="G13" i="3"/>
  <c r="F13" i="3"/>
  <c r="E13" i="3"/>
  <c r="D13" i="3"/>
  <c r="C19" i="3"/>
  <c r="AC10" i="3"/>
  <c r="AB10" i="3"/>
  <c r="AA10" i="3"/>
  <c r="Z10" i="3"/>
  <c r="Y10" i="3"/>
  <c r="X10" i="3"/>
  <c r="W10" i="3"/>
  <c r="V10" i="3"/>
  <c r="U10" i="3"/>
  <c r="T10" i="3"/>
  <c r="S10" i="3"/>
  <c r="R10" i="3"/>
  <c r="Q10" i="3"/>
  <c r="P10" i="3"/>
  <c r="O10" i="3"/>
  <c r="N10" i="3"/>
  <c r="M10" i="3"/>
  <c r="L10" i="3"/>
  <c r="K10" i="3"/>
  <c r="J10" i="3"/>
  <c r="I10" i="3"/>
  <c r="H10" i="3"/>
  <c r="G10" i="3"/>
  <c r="F10" i="3"/>
  <c r="E10" i="3"/>
  <c r="D10" i="3"/>
  <c r="C10" i="3"/>
  <c r="D4" i="2" l="1"/>
  <c r="D5" i="2" s="1"/>
  <c r="AD28" i="1" l="1"/>
  <c r="AC28" i="1"/>
  <c r="AB28" i="1"/>
  <c r="AA28" i="1"/>
  <c r="Z28" i="1"/>
  <c r="Y28" i="1"/>
  <c r="X28" i="1"/>
  <c r="W28" i="1"/>
  <c r="V28" i="1"/>
  <c r="U28" i="1"/>
  <c r="T28" i="1"/>
  <c r="S28" i="1"/>
  <c r="R28" i="1"/>
  <c r="Q28" i="1"/>
  <c r="P28" i="1"/>
  <c r="O28" i="1"/>
  <c r="N28" i="1"/>
  <c r="M28" i="1"/>
  <c r="L28" i="1"/>
  <c r="K28" i="1"/>
  <c r="J28" i="1"/>
  <c r="I28" i="1"/>
  <c r="H28" i="1"/>
  <c r="G28" i="1"/>
  <c r="F28" i="1"/>
  <c r="E28" i="1"/>
  <c r="D28" i="1"/>
</calcChain>
</file>

<file path=xl/sharedStrings.xml><?xml version="1.0" encoding="utf-8"?>
<sst xmlns="http://schemas.openxmlformats.org/spreadsheetml/2006/main" count="264" uniqueCount="136">
  <si>
    <t>Units</t>
  </si>
  <si>
    <t>#</t>
  </si>
  <si>
    <t>Average repair response time</t>
  </si>
  <si>
    <t>hours</t>
  </si>
  <si>
    <t>Ml/d</t>
  </si>
  <si>
    <t>Number of water bottle collection points in operation</t>
  </si>
  <si>
    <t>litres</t>
  </si>
  <si>
    <t>Total</t>
  </si>
  <si>
    <t>Residential customers</t>
  </si>
  <si>
    <t>Business customers</t>
  </si>
  <si>
    <t>Customers in vulnerable circumstances</t>
  </si>
  <si>
    <t>Percentage of the company's customers affected</t>
  </si>
  <si>
    <t>%</t>
  </si>
  <si>
    <t>Number of customers experiencing supply interruptions between 4 and 12 hours</t>
  </si>
  <si>
    <t>Number of customers experiencing supply interruptions between 12 and 24 hours</t>
  </si>
  <si>
    <t>[Add more rows as appropriate - continue until all customers were reconnected]</t>
  </si>
  <si>
    <r>
      <rPr>
        <vertAlign val="superscript"/>
        <sz val="8.8000000000000007"/>
        <color theme="1"/>
        <rFont val="Arial"/>
        <family val="2"/>
      </rPr>
      <t>o</t>
    </r>
    <r>
      <rPr>
        <sz val="11"/>
        <color theme="1"/>
        <rFont val="Arial"/>
        <family val="2"/>
      </rPr>
      <t>C</t>
    </r>
  </si>
  <si>
    <t>Average water temperature entering the supply network</t>
  </si>
  <si>
    <t>Minimum Night Flow (MNF)</t>
  </si>
  <si>
    <t>Total number of customer contacts</t>
  </si>
  <si>
    <t>Total number of customer contacts by social media</t>
  </si>
  <si>
    <t>Total number of customer contacts by physical contact</t>
  </si>
  <si>
    <t>Total number of customer contacts by other (please specify)</t>
  </si>
  <si>
    <t>Notes</t>
  </si>
  <si>
    <t>Number of mains bursts</t>
  </si>
  <si>
    <t>Number of reported customer side leaks</t>
  </si>
  <si>
    <t>Number of reported supply side leaks</t>
  </si>
  <si>
    <t>Estimated leakage</t>
  </si>
  <si>
    <t>(N/A, Yellow, Amber, Red)*</t>
  </si>
  <si>
    <t>(N/A, Very Low, Low, Medium, High)*</t>
  </si>
  <si>
    <t>* Using Met Office definitions: https://www.metoffice.gov.uk/guide/weather/warnings</t>
  </si>
  <si>
    <t>Table 2 - Customer supply interruption information by customer type</t>
  </si>
  <si>
    <t>Table 1 - Freeze/Thaw Incident information by date</t>
  </si>
  <si>
    <t>Distribution input</t>
  </si>
  <si>
    <t>Operational leakage tracking</t>
  </si>
  <si>
    <t>Please complete the below table with the most accurate data you have available. 
Where accurate data is not available, please give an estimate based on prelimary, expected or estimated data (indicating where you have done so and explain the rationale behind the estimates). 
If no data is available then please explain why.
If you would like to submit other relevant data / information relating to the incident then please do so, making clear why this should be taken into account.</t>
  </si>
  <si>
    <t>Total number of customer contacts by SMS</t>
  </si>
  <si>
    <r>
      <t xml:space="preserve">Dates (Clearly specify in </t>
    </r>
    <r>
      <rPr>
        <sz val="11"/>
        <color rgb="FFFF0000"/>
        <rFont val="Arial"/>
        <family val="2"/>
      </rPr>
      <t>red</t>
    </r>
    <r>
      <rPr>
        <sz val="11"/>
        <color theme="1"/>
        <rFont val="Arial"/>
        <family val="2"/>
      </rPr>
      <t xml:space="preserve"> the dates that your company considered it was managing events rather than business as usual - the end date should be no earlier than all customers being back on supply)
If you consider it appropriate, you may extend the date range (eg to the start of February) and explain why additional dates are relevant. You may not choose a smaller range of dates.</t>
    </r>
  </si>
  <si>
    <t>N/A</t>
  </si>
  <si>
    <t xml:space="preserve">Total number of customer contacts by email </t>
  </si>
  <si>
    <t xml:space="preserve">Total number of customer contacts by hard copy letter </t>
  </si>
  <si>
    <r>
      <t xml:space="preserve">Air temperature minimum </t>
    </r>
    <r>
      <rPr>
        <sz val="11"/>
        <color rgb="FFFF0000"/>
        <rFont val="Arial"/>
        <family val="2"/>
      </rPr>
      <t xml:space="preserve"> </t>
    </r>
  </si>
  <si>
    <r>
      <t xml:space="preserve">Air temperature maximum </t>
    </r>
    <r>
      <rPr>
        <sz val="11"/>
        <color rgb="FFFF0000"/>
        <rFont val="Arial"/>
        <family val="2"/>
      </rPr>
      <t xml:space="preserve"> </t>
    </r>
  </si>
  <si>
    <t>Y</t>
  </si>
  <si>
    <t>A</t>
  </si>
  <si>
    <t>L</t>
  </si>
  <si>
    <t>M</t>
  </si>
  <si>
    <t xml:space="preserve">Weather warning for Company area of supply </t>
  </si>
  <si>
    <t>Weather warning likelihood for Company area of supply</t>
  </si>
  <si>
    <t>Period 16/02/18 to 14/03/18</t>
  </si>
  <si>
    <t>Number of times your company webiste was updated with the latest situational information per day</t>
  </si>
  <si>
    <t>Total number of customer contacts by phone</t>
  </si>
  <si>
    <r>
      <t>Number of customers experiencing supply interruptions at some point during the day</t>
    </r>
    <r>
      <rPr>
        <vertAlign val="superscript"/>
        <sz val="11"/>
        <rFont val="Arial"/>
        <family val="2"/>
      </rPr>
      <t>2</t>
    </r>
  </si>
  <si>
    <r>
      <t>Average repair response time</t>
    </r>
    <r>
      <rPr>
        <vertAlign val="superscript"/>
        <sz val="11"/>
        <rFont val="Arial"/>
        <family val="2"/>
      </rPr>
      <t>1</t>
    </r>
  </si>
  <si>
    <t>This is not currently tracked as decision to fix a CSL sits with customer, assuming they are eligible.</t>
  </si>
  <si>
    <r>
      <t>Volume of water distributed to customers using alternative supplies (eg bottled water, bowsers)</t>
    </r>
    <r>
      <rPr>
        <vertAlign val="superscript"/>
        <sz val="11"/>
        <rFont val="Arial"/>
        <family val="2"/>
      </rPr>
      <t>3</t>
    </r>
  </si>
  <si>
    <r>
      <t>Number of customers experiencing low pressure</t>
    </r>
    <r>
      <rPr>
        <vertAlign val="superscript"/>
        <sz val="11"/>
        <color theme="1"/>
        <rFont val="Arial"/>
        <family val="2"/>
      </rPr>
      <t>4</t>
    </r>
  </si>
  <si>
    <t xml:space="preserve">A single bowser remained deployed until 6 March. Supply was reinstated to this customer on the previous evening. </t>
  </si>
  <si>
    <t>This is a combination of customers experiencing interruptions for both planned and emergency outages. Of the 1215 total, 542 related to short-term interruptions related to planned work not associated with the event. With the exception of 4 customers on (both) the 4 and 5 March, all remaining outages (665) were less than 4 hours duration. Not all bursts result in supply interruptions occurring.</t>
  </si>
  <si>
    <t>Comprising 542 relating to short-term interruptions for planned work not associated with the event, 665 relating to mains bursts, and 4 relating to a 30 hour interruption.</t>
  </si>
  <si>
    <r>
      <t>Num</t>
    </r>
    <r>
      <rPr>
        <sz val="11"/>
        <rFont val="Arial"/>
        <family val="2"/>
      </rPr>
      <t>ber of customer supply interruptions during the incident period</t>
    </r>
    <r>
      <rPr>
        <vertAlign val="superscript"/>
        <sz val="11"/>
        <rFont val="Arial"/>
        <family val="2"/>
      </rPr>
      <t>1,2</t>
    </r>
  </si>
  <si>
    <t>Data not available readily avialble for partial DMA outage following bursts, hence no breakdown of customer type.</t>
  </si>
  <si>
    <r>
      <t>Number of customers experiencing supply interruptions less than 4 hours</t>
    </r>
    <r>
      <rPr>
        <vertAlign val="superscript"/>
        <sz val="11"/>
        <color theme="1"/>
        <rFont val="Arial"/>
        <family val="2"/>
      </rPr>
      <t>3</t>
    </r>
  </si>
  <si>
    <r>
      <t>Number of customers experiencing supply interruptions between 24 and 48 hours</t>
    </r>
    <r>
      <rPr>
        <vertAlign val="superscript"/>
        <sz val="11"/>
        <color theme="1"/>
        <rFont val="Arial"/>
        <family val="2"/>
      </rPr>
      <t>4</t>
    </r>
  </si>
  <si>
    <t>Largest outage during the period took place on 5 March of 90 minutes duration, impacting 427 customers, of which 427 were residential, 71 were business and 6 were vulnerable.</t>
  </si>
  <si>
    <t>Relates to one incident of ~30 hours duration spanning 4 &amp; 5 March.</t>
  </si>
  <si>
    <r>
      <t>Average waiting time for response</t>
    </r>
    <r>
      <rPr>
        <vertAlign val="superscript"/>
        <sz val="11"/>
        <color theme="1"/>
        <rFont val="Arial"/>
        <family val="2"/>
      </rPr>
      <t>5</t>
    </r>
    <r>
      <rPr>
        <sz val="11"/>
        <color theme="1"/>
        <rFont val="Arial"/>
        <family val="2"/>
      </rPr>
      <t/>
    </r>
  </si>
  <si>
    <t>These data relates to when that customer contact was closed on our CRM system. In many instances, the response to customers contacts would have been significantly less than that indicated here. Data being sought for weekend of 17/18 February.</t>
  </si>
  <si>
    <t>As we do not have individual pressure loggers for each customer, these data are a summation of contacts received stating pressure problems. Our network analysis at a DMA level indicates that the vast majority of these contacts were as a result of partially frozen cusotmer-side pipes or customer-side leakage. As a result, repair response times are not available.</t>
  </si>
  <si>
    <r>
      <t>Average repair response time</t>
    </r>
    <r>
      <rPr>
        <vertAlign val="superscript"/>
        <sz val="11"/>
        <color theme="1"/>
        <rFont val="Arial"/>
        <family val="2"/>
      </rPr>
      <t>4</t>
    </r>
  </si>
  <si>
    <t>Further communications data</t>
  </si>
  <si>
    <t xml:space="preserve">This table is designed to flesh out the number of customer contact type and ensure that companies have provided consistent information. </t>
  </si>
  <si>
    <t>Comments</t>
  </si>
  <si>
    <t>Fri 16/02/2018</t>
  </si>
  <si>
    <t>Sat 17/02/2018</t>
  </si>
  <si>
    <t>Sun 18/02/2018</t>
  </si>
  <si>
    <t>Mon 19/02/2018</t>
  </si>
  <si>
    <t>Tues 20/02/2018</t>
  </si>
  <si>
    <t>Weds 21/02/2018</t>
  </si>
  <si>
    <t>Thurs 22/02/2018</t>
  </si>
  <si>
    <t>Fri 23/02/2018</t>
  </si>
  <si>
    <t>Sat 24/02/2018</t>
  </si>
  <si>
    <t>Sun 25/02/2018</t>
  </si>
  <si>
    <t>Mon 26/02/2018</t>
  </si>
  <si>
    <t xml:space="preserve"> Tues 27/02/2018</t>
  </si>
  <si>
    <t>Weds 28/02/2018</t>
  </si>
  <si>
    <t>Thurs 01/03/2018</t>
  </si>
  <si>
    <t>Fri 02/03/2018</t>
  </si>
  <si>
    <t>Sat 03/03/2018</t>
  </si>
  <si>
    <t>Sun 04/03/2018</t>
  </si>
  <si>
    <t>Mon 05/03/2018</t>
  </si>
  <si>
    <t>Tues 06/03/2018</t>
  </si>
  <si>
    <t>Weds 07/03/2018</t>
  </si>
  <si>
    <t>Thurs 08/03/2018</t>
  </si>
  <si>
    <t>Fri 09/03/2018</t>
  </si>
  <si>
    <t>Sat 10/03/2018</t>
  </si>
  <si>
    <t>Sun 11/03/2018</t>
  </si>
  <si>
    <t>Mon 12/03/2018</t>
  </si>
  <si>
    <t>Tues 13/03/2018</t>
  </si>
  <si>
    <t>Weds 14/03/2018</t>
  </si>
  <si>
    <t>Email</t>
  </si>
  <si>
    <t>Total number of emails sent</t>
  </si>
  <si>
    <t>Number of unique emails sent (proactive; not response to customer contact)</t>
  </si>
  <si>
    <t xml:space="preserve">Number of customers contacted </t>
  </si>
  <si>
    <t>Open rate of emails sent (%)</t>
  </si>
  <si>
    <t>Total number of emails received</t>
  </si>
  <si>
    <t>SMS and Phone</t>
  </si>
  <si>
    <t>Total number of outoing calls or SMS</t>
  </si>
  <si>
    <t>Number of unique outgoing calls or SMS</t>
  </si>
  <si>
    <t xml:space="preserve">Number of customers contacted by phone or SMS </t>
  </si>
  <si>
    <t>Total number of incoming calls or SMS</t>
  </si>
  <si>
    <t>Automatic voicemail / IVR</t>
  </si>
  <si>
    <t xml:space="preserve">Total number of recorded updates/messages </t>
  </si>
  <si>
    <t>Social media</t>
  </si>
  <si>
    <t>Total number of unique tweets</t>
  </si>
  <si>
    <t>Total number of unique Facebook posts</t>
  </si>
  <si>
    <t xml:space="preserve">Total number of contacts by customers </t>
  </si>
  <si>
    <t xml:space="preserve">Total number of response comments by the company </t>
  </si>
  <si>
    <t>Other</t>
  </si>
  <si>
    <t xml:space="preserve">If there is a channel not mentioned that you have significantly relied on to contact customers, please add as a new item and provide information on how many customers you have contacted using this channel. </t>
  </si>
  <si>
    <t xml:space="preserve">Channel </t>
  </si>
  <si>
    <t>Link to page</t>
  </si>
  <si>
    <t>Facebook</t>
  </si>
  <si>
    <t xml:space="preserve">Twitter </t>
  </si>
  <si>
    <t>Total number of outoing calls</t>
  </si>
  <si>
    <t>Total number of outoing SMS</t>
  </si>
  <si>
    <t>Number of unique outgoing calls</t>
  </si>
  <si>
    <t>Number of unique outgoing SMS</t>
  </si>
  <si>
    <t>Number of customers contacted by phone</t>
  </si>
  <si>
    <t xml:space="preserve">Number of customers contacted by SMS </t>
  </si>
  <si>
    <t>Total number of incoming calls</t>
  </si>
  <si>
    <t>Total number of incoming SMS</t>
  </si>
  <si>
    <t>https://www.facebook.com/SESWaterOfficial/</t>
  </si>
  <si>
    <t>https://twitter.com/SESWater</t>
  </si>
  <si>
    <t>Cannot be captured</t>
  </si>
  <si>
    <t xml:space="preserve">Channel not required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</si>
</sst>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Arial"/>
      <family val="2"/>
    </font>
    <font>
      <sz val="11"/>
      <color rgb="FFFF0000"/>
      <name val="Arial"/>
      <family val="2"/>
    </font>
    <font>
      <sz val="11"/>
      <name val="Arial"/>
      <family val="2"/>
    </font>
    <font>
      <vertAlign val="superscript"/>
      <sz val="8.8000000000000007"/>
      <color theme="1"/>
      <name val="Arial"/>
      <family val="2"/>
    </font>
    <font>
      <b/>
      <sz val="11"/>
      <name val="Arial"/>
      <family val="2"/>
    </font>
    <font>
      <vertAlign val="superscript"/>
      <sz val="11"/>
      <color theme="1"/>
      <name val="Arial"/>
      <family val="2"/>
    </font>
    <font>
      <vertAlign val="superscript"/>
      <sz val="11"/>
      <name val="Arial"/>
      <family val="2"/>
    </font>
    <font>
      <b/>
      <sz val="11"/>
      <color theme="1"/>
      <name val="Arial"/>
      <family val="2"/>
    </font>
    <font>
      <sz val="22"/>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7" tint="0.39997558519241921"/>
        <bgColor indexed="64"/>
      </patternFill>
    </fill>
  </fills>
  <borders count="3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92">
    <xf numFmtId="0" fontId="0" fillId="0" borderId="0" xfId="0"/>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1" xfId="0" applyBorder="1" applyAlignment="1">
      <alignment wrapText="1"/>
    </xf>
    <xf numFmtId="0" fontId="0" fillId="0" borderId="10" xfId="0" applyBorder="1" applyAlignment="1">
      <alignment wrapText="1"/>
    </xf>
    <xf numFmtId="0" fontId="0" fillId="0" borderId="12" xfId="0" applyBorder="1"/>
    <xf numFmtId="0" fontId="0" fillId="0" borderId="11" xfId="0" applyBorder="1"/>
    <xf numFmtId="0" fontId="1" fillId="0" borderId="0" xfId="0" applyFont="1" applyFill="1" applyBorder="1"/>
    <xf numFmtId="0" fontId="2" fillId="0" borderId="1" xfId="0" applyFont="1" applyBorder="1"/>
    <xf numFmtId="0" fontId="2" fillId="0" borderId="6" xfId="0" applyFont="1" applyBorder="1"/>
    <xf numFmtId="0" fontId="0" fillId="0" borderId="0" xfId="0" applyAlignment="1">
      <alignment wrapText="1"/>
    </xf>
    <xf numFmtId="0" fontId="0" fillId="0" borderId="13" xfId="0" applyBorder="1"/>
    <xf numFmtId="0" fontId="0" fillId="0" borderId="14" xfId="0" applyBorder="1"/>
    <xf numFmtId="0" fontId="0" fillId="0" borderId="6" xfId="0" applyBorder="1" applyAlignment="1">
      <alignment wrapText="1"/>
    </xf>
    <xf numFmtId="0" fontId="0" fillId="0" borderId="7" xfId="0" applyBorder="1" applyAlignment="1">
      <alignment wrapText="1"/>
    </xf>
    <xf numFmtId="0" fontId="0" fillId="0" borderId="0" xfId="0" applyFill="1" applyBorder="1"/>
    <xf numFmtId="14" fontId="0" fillId="0" borderId="15" xfId="0" applyNumberFormat="1" applyBorder="1" applyAlignment="1">
      <alignment wrapText="1"/>
    </xf>
    <xf numFmtId="2" fontId="0" fillId="0" borderId="0" xfId="0" applyNumberFormat="1" applyBorder="1"/>
    <xf numFmtId="2" fontId="0" fillId="0" borderId="2" xfId="0" applyNumberFormat="1" applyBorder="1"/>
    <xf numFmtId="164" fontId="0" fillId="0" borderId="0" xfId="0" applyNumberFormat="1"/>
    <xf numFmtId="164" fontId="0" fillId="0" borderId="0" xfId="0" applyNumberFormat="1" applyBorder="1"/>
    <xf numFmtId="164" fontId="0" fillId="0" borderId="0" xfId="0" applyNumberFormat="1" applyAlignment="1">
      <alignment wrapText="1"/>
    </xf>
    <xf numFmtId="14" fontId="1" fillId="0" borderId="15" xfId="0" applyNumberFormat="1" applyFont="1" applyBorder="1" applyAlignment="1">
      <alignment wrapText="1"/>
    </xf>
    <xf numFmtId="0" fontId="1" fillId="0" borderId="0" xfId="0" applyFont="1" applyBorder="1"/>
    <xf numFmtId="164" fontId="1" fillId="0" borderId="0" xfId="0" applyNumberFormat="1" applyFont="1"/>
    <xf numFmtId="164" fontId="1" fillId="0" borderId="0" xfId="0" applyNumberFormat="1" applyFont="1" applyBorder="1"/>
    <xf numFmtId="164" fontId="1" fillId="0" borderId="0" xfId="0" applyNumberFormat="1" applyFont="1" applyAlignment="1">
      <alignment wrapText="1"/>
    </xf>
    <xf numFmtId="0" fontId="1" fillId="0" borderId="4" xfId="0" applyFont="1" applyBorder="1"/>
    <xf numFmtId="0" fontId="4" fillId="0" borderId="0" xfId="0" applyFont="1"/>
    <xf numFmtId="1" fontId="0" fillId="0" borderId="0" xfId="0" applyNumberFormat="1" applyFont="1" applyFill="1" applyBorder="1"/>
    <xf numFmtId="1" fontId="1" fillId="0" borderId="0" xfId="0" applyNumberFormat="1" applyFont="1" applyFill="1" applyBorder="1"/>
    <xf numFmtId="0" fontId="5" fillId="0" borderId="0" xfId="0" applyFont="1"/>
    <xf numFmtId="0" fontId="2" fillId="0" borderId="12" xfId="0" applyFont="1" applyBorder="1"/>
    <xf numFmtId="0" fontId="7" fillId="0" borderId="0" xfId="0" applyFont="1"/>
    <xf numFmtId="0" fontId="0" fillId="0" borderId="0" xfId="0" applyBorder="1" applyAlignment="1">
      <alignment horizontal="right"/>
    </xf>
    <xf numFmtId="0" fontId="1" fillId="0" borderId="0" xfId="0" applyFont="1" applyBorder="1" applyAlignment="1">
      <alignment horizontal="right"/>
    </xf>
    <xf numFmtId="0" fontId="2" fillId="0" borderId="0" xfId="0" applyFont="1" applyFill="1" applyBorder="1"/>
    <xf numFmtId="0" fontId="2" fillId="0" borderId="0" xfId="0" applyFont="1" applyBorder="1"/>
    <xf numFmtId="0" fontId="0" fillId="0" borderId="0" xfId="0" applyFill="1" applyBorder="1" applyAlignment="1">
      <alignment horizontal="right"/>
    </xf>
    <xf numFmtId="0" fontId="1" fillId="0" borderId="0" xfId="0" applyFont="1" applyFill="1" applyBorder="1" applyAlignment="1">
      <alignment horizontal="right"/>
    </xf>
    <xf numFmtId="0" fontId="0" fillId="0" borderId="4" xfId="0" applyBorder="1" applyAlignment="1">
      <alignment horizontal="right"/>
    </xf>
    <xf numFmtId="0" fontId="1" fillId="0" borderId="4" xfId="0" applyFont="1" applyBorder="1" applyAlignment="1">
      <alignment horizontal="right"/>
    </xf>
    <xf numFmtId="0" fontId="0" fillId="0" borderId="24" xfId="0" applyBorder="1" applyAlignment="1">
      <alignment horizontal="center" vertical="center" wrapText="1"/>
    </xf>
    <xf numFmtId="14" fontId="0" fillId="2" borderId="27" xfId="0" applyNumberFormat="1" applyFill="1" applyBorder="1" applyAlignment="1">
      <alignment wrapText="1"/>
    </xf>
    <xf numFmtId="0" fontId="0" fillId="0" borderId="28" xfId="0" applyBorder="1" applyAlignment="1">
      <alignment wrapText="1"/>
    </xf>
    <xf numFmtId="0" fontId="0" fillId="0" borderId="29" xfId="0" applyBorder="1" applyAlignment="1">
      <alignment wrapText="1"/>
    </xf>
    <xf numFmtId="0" fontId="0" fillId="0" borderId="30" xfId="0" applyBorder="1" applyAlignment="1">
      <alignment wrapText="1"/>
    </xf>
    <xf numFmtId="0" fontId="0" fillId="0" borderId="31" xfId="0" applyBorder="1" applyAlignment="1">
      <alignment wrapText="1"/>
    </xf>
    <xf numFmtId="0" fontId="0" fillId="0" borderId="32" xfId="0" applyBorder="1" applyAlignment="1">
      <alignment wrapText="1"/>
    </xf>
    <xf numFmtId="0" fontId="0" fillId="0" borderId="0" xfId="0" applyBorder="1" applyAlignment="1">
      <alignment wrapText="1"/>
    </xf>
    <xf numFmtId="0" fontId="0" fillId="0" borderId="31" xfId="0" applyFill="1" applyBorder="1" applyAlignment="1">
      <alignment wrapText="1"/>
    </xf>
    <xf numFmtId="0" fontId="0" fillId="0" borderId="28" xfId="0" applyBorder="1" applyAlignment="1">
      <alignment vertical="center" wrapText="1"/>
    </xf>
    <xf numFmtId="0" fontId="0" fillId="0" borderId="33" xfId="0" applyBorder="1" applyAlignment="1">
      <alignment wrapText="1"/>
    </xf>
    <xf numFmtId="0" fontId="0" fillId="0" borderId="34" xfId="0" applyBorder="1" applyAlignment="1">
      <alignment wrapText="1"/>
    </xf>
    <xf numFmtId="0" fontId="0" fillId="0" borderId="15" xfId="0" applyBorder="1" applyAlignment="1">
      <alignment wrapText="1"/>
    </xf>
    <xf numFmtId="0" fontId="7" fillId="0" borderId="27" xfId="0" applyFont="1" applyBorder="1"/>
    <xf numFmtId="0" fontId="0" fillId="0" borderId="27" xfId="0" applyBorder="1"/>
    <xf numFmtId="14" fontId="0" fillId="0" borderId="15" xfId="0" applyNumberFormat="1" applyFont="1" applyBorder="1" applyAlignment="1">
      <alignment wrapText="1"/>
    </xf>
    <xf numFmtId="0" fontId="0" fillId="3" borderId="6" xfId="0" applyFill="1" applyBorder="1" applyAlignment="1">
      <alignment horizontal="center" vertical="center"/>
    </xf>
    <xf numFmtId="0" fontId="0" fillId="3" borderId="24" xfId="0" applyFill="1" applyBorder="1" applyAlignment="1">
      <alignment horizontal="center" vertical="center" wrapText="1"/>
    </xf>
    <xf numFmtId="0" fontId="0" fillId="0" borderId="30" xfId="0" applyFill="1" applyBorder="1" applyAlignment="1">
      <alignment wrapText="1"/>
    </xf>
    <xf numFmtId="0" fontId="0" fillId="0" borderId="0" xfId="0" applyFill="1" applyBorder="1" applyAlignment="1">
      <alignment wrapText="1"/>
    </xf>
    <xf numFmtId="0" fontId="0" fillId="0" borderId="6" xfId="0" applyFill="1" applyBorder="1" applyAlignment="1">
      <alignment wrapText="1"/>
    </xf>
    <xf numFmtId="0" fontId="0" fillId="0" borderId="17" xfId="0" applyBorder="1" applyAlignment="1">
      <alignment horizontal="center" vertical="center" wrapText="1"/>
    </xf>
    <xf numFmtId="0" fontId="0" fillId="0" borderId="11"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xf>
    <xf numFmtId="0" fontId="0" fillId="0" borderId="22" xfId="0" applyBorder="1" applyAlignment="1">
      <alignment horizontal="center"/>
    </xf>
    <xf numFmtId="0" fontId="0" fillId="0" borderId="16" xfId="0" applyBorder="1" applyAlignment="1">
      <alignment horizontal="center" vertical="center"/>
    </xf>
    <xf numFmtId="0" fontId="0" fillId="0" borderId="23" xfId="0" applyBorder="1" applyAlignment="1">
      <alignment horizontal="center" vertical="center"/>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3" borderId="24" xfId="0" applyFill="1" applyBorder="1" applyAlignment="1">
      <alignment horizontal="center" vertical="center"/>
    </xf>
    <xf numFmtId="0" fontId="0" fillId="3" borderId="6" xfId="0" applyFill="1" applyBorder="1" applyAlignment="1">
      <alignment horizontal="center" vertical="center"/>
    </xf>
    <xf numFmtId="0" fontId="0" fillId="0" borderId="24" xfId="0" applyBorder="1" applyAlignment="1">
      <alignment horizontal="center" vertical="center"/>
    </xf>
    <xf numFmtId="0" fontId="0" fillId="0" borderId="6" xfId="0" applyBorder="1" applyAlignment="1">
      <alignment horizontal="center" vertical="center"/>
    </xf>
    <xf numFmtId="0" fontId="0" fillId="0" borderId="24" xfId="0" applyFill="1" applyBorder="1" applyAlignment="1">
      <alignment horizontal="left" vertical="center" wrapText="1"/>
    </xf>
    <xf numFmtId="0" fontId="0" fillId="0" borderId="6" xfId="0" applyFill="1" applyBorder="1" applyAlignment="1">
      <alignment horizontal="left" vertical="center" wrapText="1"/>
    </xf>
    <xf numFmtId="0" fontId="8" fillId="0" borderId="0" xfId="0" applyFont="1"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9" Type="http://schemas.openxmlformats.org/officeDocument/2006/relationships/revisionLog" Target="revisionLog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673E321F-E16E-4A1F-B3EE-9354D0E1FDA2}" diskRevisions="1" revisionId="584" version="5">
  <header guid="{673E321F-E16E-4A1F-B3EE-9354D0E1FDA2}" dateTime="2018-04-27T14:09:08" maxSheetId="5" userName="Madison Walsh" r:id="rId9" minRId="584">
    <sheetIdMap count="4">
      <sheetId val="1"/>
      <sheetId val="2"/>
      <sheetId val="3"/>
      <sheetId val="4"/>
    </sheetIdMap>
  </header>
</header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4" sId="3">
    <oc r="C13">
      <f>C14+C15</f>
    </oc>
    <nc r="C13">
      <v>0</v>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55"/>
  <sheetViews>
    <sheetView zoomScale="80" zoomScaleNormal="80" workbookViewId="0">
      <pane xSplit="3" ySplit="5" topLeftCell="D6" activePane="bottomRight" state="frozen"/>
      <selection pane="topRight" activeCell="D1" sqref="D1"/>
      <selection pane="bottomLeft" activeCell="A6" sqref="A6"/>
      <selection pane="bottomRight" activeCell="M33" sqref="M33:AD33"/>
    </sheetView>
  </sheetViews>
  <sheetFormatPr defaultRowHeight="14.25" x14ac:dyDescent="0.2"/>
  <cols>
    <col min="2" max="2" width="108.125" customWidth="1"/>
    <col min="3" max="3" width="15" customWidth="1"/>
    <col min="4" max="30" width="10.625" customWidth="1"/>
    <col min="31" max="31" width="18.75" customWidth="1"/>
  </cols>
  <sheetData>
    <row r="1" spans="2:31" ht="146.25" customHeight="1" x14ac:dyDescent="0.2">
      <c r="B1" s="18" t="s">
        <v>35</v>
      </c>
    </row>
    <row r="3" spans="2:31" ht="15" thickBot="1" x14ac:dyDescent="0.25">
      <c r="B3" t="s">
        <v>32</v>
      </c>
    </row>
    <row r="4" spans="2:31" ht="74.25" customHeight="1" x14ac:dyDescent="0.2">
      <c r="B4" s="74"/>
      <c r="C4" s="76" t="s">
        <v>0</v>
      </c>
      <c r="D4" s="71" t="s">
        <v>37</v>
      </c>
      <c r="E4" s="72"/>
      <c r="F4" s="72"/>
      <c r="G4" s="72"/>
      <c r="H4" s="72"/>
      <c r="I4" s="72"/>
      <c r="J4" s="72"/>
      <c r="K4" s="72"/>
      <c r="L4" s="72"/>
      <c r="M4" s="72"/>
      <c r="N4" s="72"/>
      <c r="O4" s="72"/>
      <c r="P4" s="72"/>
      <c r="Q4" s="72"/>
      <c r="R4" s="72"/>
      <c r="S4" s="72"/>
      <c r="T4" s="72"/>
      <c r="U4" s="72"/>
      <c r="V4" s="72"/>
      <c r="W4" s="72"/>
      <c r="X4" s="72"/>
      <c r="Y4" s="72"/>
      <c r="Z4" s="72"/>
      <c r="AA4" s="72"/>
      <c r="AB4" s="72"/>
      <c r="AC4" s="72"/>
      <c r="AD4" s="73"/>
      <c r="AE4" s="78" t="s">
        <v>23</v>
      </c>
    </row>
    <row r="5" spans="2:31" x14ac:dyDescent="0.2">
      <c r="B5" s="75"/>
      <c r="C5" s="77"/>
      <c r="D5" s="24">
        <v>43147</v>
      </c>
      <c r="E5" s="24">
        <v>43148</v>
      </c>
      <c r="F5" s="24">
        <v>43149</v>
      </c>
      <c r="G5" s="24">
        <v>43150</v>
      </c>
      <c r="H5" s="24">
        <v>43151</v>
      </c>
      <c r="I5" s="24">
        <v>43152</v>
      </c>
      <c r="J5" s="24">
        <v>43153</v>
      </c>
      <c r="K5" s="24">
        <v>43154</v>
      </c>
      <c r="L5" s="24">
        <v>43155</v>
      </c>
      <c r="M5" s="24">
        <v>43156</v>
      </c>
      <c r="N5" s="24">
        <v>43157</v>
      </c>
      <c r="O5" s="24">
        <v>43158</v>
      </c>
      <c r="P5" s="24">
        <v>43159</v>
      </c>
      <c r="Q5" s="24">
        <v>43160</v>
      </c>
      <c r="R5" s="24">
        <v>43161</v>
      </c>
      <c r="S5" s="30">
        <v>43162</v>
      </c>
      <c r="T5" s="30">
        <v>43163</v>
      </c>
      <c r="U5" s="30">
        <v>43164</v>
      </c>
      <c r="V5" s="24">
        <v>43165</v>
      </c>
      <c r="W5" s="24">
        <v>43166</v>
      </c>
      <c r="X5" s="24">
        <v>43167</v>
      </c>
      <c r="Y5" s="24">
        <v>43168</v>
      </c>
      <c r="Z5" s="24">
        <v>43169</v>
      </c>
      <c r="AA5" s="24">
        <v>43170</v>
      </c>
      <c r="AB5" s="24">
        <v>43171</v>
      </c>
      <c r="AC5" s="24">
        <v>43172</v>
      </c>
      <c r="AD5" s="24">
        <v>43173</v>
      </c>
      <c r="AE5" s="79"/>
    </row>
    <row r="6" spans="2:31" x14ac:dyDescent="0.2">
      <c r="B6" s="13" t="s">
        <v>24</v>
      </c>
      <c r="C6" s="7" t="s">
        <v>1</v>
      </c>
      <c r="D6" s="2">
        <v>0</v>
      </c>
      <c r="E6" s="2">
        <v>2</v>
      </c>
      <c r="F6" s="2">
        <v>0</v>
      </c>
      <c r="G6" s="23">
        <v>0</v>
      </c>
      <c r="H6" s="23">
        <v>1</v>
      </c>
      <c r="I6" s="23">
        <v>2</v>
      </c>
      <c r="J6" s="23">
        <v>0</v>
      </c>
      <c r="K6" s="23">
        <v>1</v>
      </c>
      <c r="L6" s="23">
        <v>0</v>
      </c>
      <c r="M6" s="23">
        <v>0</v>
      </c>
      <c r="N6" s="23">
        <v>1</v>
      </c>
      <c r="O6" s="23">
        <v>0</v>
      </c>
      <c r="P6" s="23">
        <v>0</v>
      </c>
      <c r="Q6" s="23">
        <v>1</v>
      </c>
      <c r="R6" s="23">
        <v>1</v>
      </c>
      <c r="S6" s="15">
        <v>1</v>
      </c>
      <c r="T6" s="15">
        <v>2</v>
      </c>
      <c r="U6" s="15">
        <v>3</v>
      </c>
      <c r="V6" s="23">
        <v>3</v>
      </c>
      <c r="W6" s="23">
        <v>1</v>
      </c>
      <c r="X6" s="23">
        <v>2</v>
      </c>
      <c r="Y6" s="23">
        <v>3</v>
      </c>
      <c r="Z6" s="23">
        <v>1</v>
      </c>
      <c r="AA6" s="23">
        <v>2</v>
      </c>
      <c r="AB6" s="23">
        <v>5</v>
      </c>
      <c r="AC6" s="23">
        <v>0</v>
      </c>
      <c r="AD6" s="23">
        <v>0</v>
      </c>
      <c r="AE6" s="19"/>
    </row>
    <row r="7" spans="2:31" x14ac:dyDescent="0.2">
      <c r="B7" s="13" t="s">
        <v>2</v>
      </c>
      <c r="C7" s="7" t="s">
        <v>3</v>
      </c>
      <c r="D7" s="2">
        <v>0</v>
      </c>
      <c r="E7" s="2">
        <v>24</v>
      </c>
      <c r="F7" s="2">
        <v>0</v>
      </c>
      <c r="G7" s="2">
        <v>0</v>
      </c>
      <c r="H7" s="23">
        <v>24</v>
      </c>
      <c r="I7" s="23">
        <v>4</v>
      </c>
      <c r="J7" s="23">
        <v>0</v>
      </c>
      <c r="K7" s="23">
        <v>3</v>
      </c>
      <c r="L7" s="23">
        <v>0</v>
      </c>
      <c r="M7" s="23">
        <v>0</v>
      </c>
      <c r="N7" s="23">
        <v>3</v>
      </c>
      <c r="O7" s="23">
        <v>0</v>
      </c>
      <c r="P7" s="23">
        <v>0</v>
      </c>
      <c r="Q7" s="23">
        <v>4.5</v>
      </c>
      <c r="R7" s="23">
        <v>3</v>
      </c>
      <c r="S7" s="15">
        <v>3</v>
      </c>
      <c r="T7" s="15">
        <v>3</v>
      </c>
      <c r="U7" s="15">
        <v>10</v>
      </c>
      <c r="V7" s="23">
        <v>17</v>
      </c>
      <c r="W7" s="23">
        <v>4</v>
      </c>
      <c r="X7" s="23">
        <v>13.5</v>
      </c>
      <c r="Y7" s="23">
        <v>17</v>
      </c>
      <c r="Z7" s="23">
        <v>3</v>
      </c>
      <c r="AA7" s="23">
        <v>3</v>
      </c>
      <c r="AB7" s="23">
        <v>3</v>
      </c>
      <c r="AC7" s="23">
        <v>0</v>
      </c>
      <c r="AD7" s="23">
        <v>0</v>
      </c>
      <c r="AE7" s="19"/>
    </row>
    <row r="8" spans="2:31" x14ac:dyDescent="0.2">
      <c r="B8" s="1"/>
      <c r="C8" s="7"/>
      <c r="D8" s="2"/>
      <c r="E8" s="2"/>
      <c r="F8" s="2"/>
      <c r="G8" s="2"/>
      <c r="H8" s="2"/>
      <c r="I8" s="2"/>
      <c r="J8" s="2"/>
      <c r="K8" s="2"/>
      <c r="L8" s="2"/>
      <c r="M8" s="2"/>
      <c r="N8" s="2"/>
      <c r="O8" s="2"/>
      <c r="P8" s="2"/>
      <c r="Q8" s="2"/>
      <c r="R8" s="2"/>
      <c r="S8" s="31"/>
      <c r="T8" s="31"/>
      <c r="U8" s="31"/>
      <c r="V8" s="2"/>
      <c r="W8" s="2"/>
      <c r="X8" s="2"/>
      <c r="Y8" s="2"/>
      <c r="Z8" s="2"/>
      <c r="AA8" s="2"/>
      <c r="AB8" s="2"/>
      <c r="AC8" s="2"/>
      <c r="AD8" s="2"/>
      <c r="AE8" s="19"/>
    </row>
    <row r="9" spans="2:31" x14ac:dyDescent="0.2">
      <c r="B9" s="1" t="s">
        <v>25</v>
      </c>
      <c r="C9" s="7" t="s">
        <v>1</v>
      </c>
      <c r="D9" s="2">
        <v>1</v>
      </c>
      <c r="E9" s="23">
        <v>0</v>
      </c>
      <c r="F9" s="23">
        <v>0</v>
      </c>
      <c r="G9" s="23">
        <v>2</v>
      </c>
      <c r="H9" s="23">
        <v>1</v>
      </c>
      <c r="I9" s="23">
        <v>3</v>
      </c>
      <c r="J9" s="23">
        <v>1</v>
      </c>
      <c r="K9" s="23">
        <v>1</v>
      </c>
      <c r="L9" s="23">
        <v>0</v>
      </c>
      <c r="M9" s="23">
        <v>0</v>
      </c>
      <c r="N9" s="23">
        <v>5</v>
      </c>
      <c r="O9" s="23">
        <v>0</v>
      </c>
      <c r="P9" s="23">
        <v>1</v>
      </c>
      <c r="Q9" s="23">
        <v>2</v>
      </c>
      <c r="R9" s="23">
        <v>2</v>
      </c>
      <c r="S9" s="15">
        <v>1</v>
      </c>
      <c r="T9" s="15">
        <v>2</v>
      </c>
      <c r="U9" s="15">
        <v>9</v>
      </c>
      <c r="V9" s="23">
        <v>6</v>
      </c>
      <c r="W9" s="23">
        <v>3</v>
      </c>
      <c r="X9" s="23">
        <v>2</v>
      </c>
      <c r="Y9" s="23">
        <v>0</v>
      </c>
      <c r="Z9" s="23">
        <v>0</v>
      </c>
      <c r="AA9" s="23">
        <v>1</v>
      </c>
      <c r="AB9" s="23">
        <v>2</v>
      </c>
      <c r="AC9" s="23">
        <v>2</v>
      </c>
      <c r="AD9" s="23">
        <v>1</v>
      </c>
      <c r="AE9" s="19"/>
    </row>
    <row r="10" spans="2:31" ht="16.5" x14ac:dyDescent="0.2">
      <c r="B10" s="40" t="s">
        <v>53</v>
      </c>
      <c r="C10" s="7" t="s">
        <v>3</v>
      </c>
      <c r="D10" s="42" t="s">
        <v>38</v>
      </c>
      <c r="E10" s="42" t="s">
        <v>38</v>
      </c>
      <c r="F10" s="42" t="s">
        <v>38</v>
      </c>
      <c r="G10" s="42" t="s">
        <v>38</v>
      </c>
      <c r="H10" s="42" t="s">
        <v>38</v>
      </c>
      <c r="I10" s="42" t="s">
        <v>38</v>
      </c>
      <c r="J10" s="42" t="s">
        <v>38</v>
      </c>
      <c r="K10" s="42" t="s">
        <v>38</v>
      </c>
      <c r="L10" s="42" t="s">
        <v>38</v>
      </c>
      <c r="M10" s="42" t="s">
        <v>38</v>
      </c>
      <c r="N10" s="42" t="s">
        <v>38</v>
      </c>
      <c r="O10" s="42" t="s">
        <v>38</v>
      </c>
      <c r="P10" s="42" t="s">
        <v>38</v>
      </c>
      <c r="Q10" s="42" t="s">
        <v>38</v>
      </c>
      <c r="R10" s="42" t="s">
        <v>38</v>
      </c>
      <c r="S10" s="43" t="s">
        <v>38</v>
      </c>
      <c r="T10" s="43" t="s">
        <v>38</v>
      </c>
      <c r="U10" s="43" t="s">
        <v>38</v>
      </c>
      <c r="V10" s="42" t="s">
        <v>38</v>
      </c>
      <c r="W10" s="42" t="s">
        <v>38</v>
      </c>
      <c r="X10" s="42" t="s">
        <v>38</v>
      </c>
      <c r="Y10" s="42" t="s">
        <v>38</v>
      </c>
      <c r="Z10" s="42" t="s">
        <v>38</v>
      </c>
      <c r="AA10" s="42" t="s">
        <v>38</v>
      </c>
      <c r="AB10" s="42" t="s">
        <v>38</v>
      </c>
      <c r="AC10" s="42" t="s">
        <v>38</v>
      </c>
      <c r="AD10" s="42" t="s">
        <v>38</v>
      </c>
      <c r="AE10" s="19"/>
    </row>
    <row r="11" spans="2:31" x14ac:dyDescent="0.2">
      <c r="B11" s="1"/>
      <c r="C11" s="7"/>
      <c r="D11" s="2"/>
      <c r="E11" s="2"/>
      <c r="F11" s="2"/>
      <c r="G11" s="2"/>
      <c r="H11" s="2"/>
      <c r="I11" s="2"/>
      <c r="J11" s="2"/>
      <c r="K11" s="2"/>
      <c r="L11" s="2"/>
      <c r="M11" s="2"/>
      <c r="N11" s="2"/>
      <c r="O11" s="2"/>
      <c r="P11" s="2"/>
      <c r="Q11" s="2"/>
      <c r="R11" s="2"/>
      <c r="S11" s="31"/>
      <c r="T11" s="31"/>
      <c r="U11" s="31"/>
      <c r="V11" s="2"/>
      <c r="W11" s="2"/>
      <c r="X11" s="2"/>
      <c r="Y11" s="2"/>
      <c r="Z11" s="2"/>
      <c r="AA11" s="2"/>
      <c r="AB11" s="2"/>
      <c r="AC11" s="2"/>
      <c r="AD11" s="2"/>
      <c r="AE11" s="19"/>
    </row>
    <row r="12" spans="2:31" x14ac:dyDescent="0.2">
      <c r="B12" s="1" t="s">
        <v>26</v>
      </c>
      <c r="C12" s="7" t="s">
        <v>1</v>
      </c>
      <c r="D12" s="2">
        <v>11</v>
      </c>
      <c r="E12" s="2">
        <v>4</v>
      </c>
      <c r="F12" s="2">
        <v>0</v>
      </c>
      <c r="G12" s="23">
        <v>3</v>
      </c>
      <c r="H12" s="23">
        <v>10</v>
      </c>
      <c r="I12" s="23">
        <v>2</v>
      </c>
      <c r="J12" s="23">
        <v>6</v>
      </c>
      <c r="K12" s="23">
        <v>10</v>
      </c>
      <c r="L12" s="23">
        <v>1</v>
      </c>
      <c r="M12" s="23">
        <v>1</v>
      </c>
      <c r="N12" s="23">
        <v>13</v>
      </c>
      <c r="O12" s="23">
        <v>0</v>
      </c>
      <c r="P12" s="23">
        <v>8</v>
      </c>
      <c r="Q12" s="23">
        <v>7</v>
      </c>
      <c r="R12" s="23">
        <v>2</v>
      </c>
      <c r="S12" s="15">
        <v>0</v>
      </c>
      <c r="T12" s="15">
        <v>4</v>
      </c>
      <c r="U12" s="15">
        <v>6</v>
      </c>
      <c r="V12" s="23">
        <v>5</v>
      </c>
      <c r="W12" s="23">
        <v>11</v>
      </c>
      <c r="X12" s="23">
        <v>2</v>
      </c>
      <c r="Y12" s="23">
        <v>7</v>
      </c>
      <c r="Z12" s="23">
        <v>0</v>
      </c>
      <c r="AA12" s="23">
        <v>2</v>
      </c>
      <c r="AB12" s="23">
        <v>4</v>
      </c>
      <c r="AC12" s="23">
        <v>6</v>
      </c>
      <c r="AD12" s="23">
        <v>10</v>
      </c>
      <c r="AE12" s="19"/>
    </row>
    <row r="13" spans="2:31" x14ac:dyDescent="0.2">
      <c r="B13" s="13" t="s">
        <v>2</v>
      </c>
      <c r="C13" s="7" t="s">
        <v>3</v>
      </c>
      <c r="D13" s="2">
        <v>277</v>
      </c>
      <c r="E13" s="2">
        <v>444</v>
      </c>
      <c r="F13" s="2">
        <v>0</v>
      </c>
      <c r="G13" s="23">
        <v>119</v>
      </c>
      <c r="H13" s="23">
        <v>165</v>
      </c>
      <c r="I13" s="23">
        <v>48</v>
      </c>
      <c r="J13" s="23">
        <v>133</v>
      </c>
      <c r="K13" s="23">
        <v>456</v>
      </c>
      <c r="L13" s="23">
        <v>28</v>
      </c>
      <c r="M13" s="23">
        <v>48</v>
      </c>
      <c r="N13" s="23">
        <v>125</v>
      </c>
      <c r="O13" s="23">
        <v>0</v>
      </c>
      <c r="P13" s="23">
        <v>80</v>
      </c>
      <c r="Q13" s="23">
        <v>75</v>
      </c>
      <c r="R13" s="23">
        <v>96</v>
      </c>
      <c r="S13" s="15">
        <v>0</v>
      </c>
      <c r="T13" s="15">
        <v>48</v>
      </c>
      <c r="U13" s="15">
        <v>11</v>
      </c>
      <c r="V13" s="23">
        <v>12</v>
      </c>
      <c r="W13" s="23">
        <v>125</v>
      </c>
      <c r="X13" s="23">
        <v>144</v>
      </c>
      <c r="Y13" s="23">
        <v>76</v>
      </c>
      <c r="Z13" s="23">
        <v>0</v>
      </c>
      <c r="AA13" s="23">
        <v>14</v>
      </c>
      <c r="AB13" s="23">
        <v>60</v>
      </c>
      <c r="AC13" s="23">
        <v>89</v>
      </c>
      <c r="AD13" s="23">
        <v>116</v>
      </c>
      <c r="AE13" s="19"/>
    </row>
    <row r="14" spans="2:31" x14ac:dyDescent="0.2">
      <c r="B14" s="1"/>
      <c r="C14" s="7"/>
      <c r="D14" s="2"/>
      <c r="E14" s="2"/>
      <c r="F14" s="2"/>
      <c r="G14" s="2"/>
      <c r="H14" s="2"/>
      <c r="I14" s="2"/>
      <c r="J14" s="2"/>
      <c r="K14" s="2"/>
      <c r="L14" s="2"/>
      <c r="M14" s="2"/>
      <c r="N14" s="2"/>
      <c r="O14" s="2"/>
      <c r="P14" s="2"/>
      <c r="Q14" s="2"/>
      <c r="R14" s="2"/>
      <c r="S14" s="31"/>
      <c r="T14" s="31"/>
      <c r="U14" s="31"/>
      <c r="V14" s="2"/>
      <c r="W14" s="2"/>
      <c r="X14" s="2"/>
      <c r="Y14" s="2"/>
      <c r="Z14" s="2"/>
      <c r="AA14" s="2"/>
      <c r="AB14" s="2"/>
      <c r="AC14" s="2"/>
      <c r="AD14" s="2"/>
      <c r="AE14" s="19"/>
    </row>
    <row r="15" spans="2:31" x14ac:dyDescent="0.2">
      <c r="B15" s="1" t="s">
        <v>27</v>
      </c>
      <c r="C15" s="7" t="s">
        <v>4</v>
      </c>
      <c r="D15" s="27"/>
      <c r="E15" s="27"/>
      <c r="F15" s="27"/>
      <c r="G15" s="27"/>
      <c r="H15" s="27"/>
      <c r="I15" s="27"/>
      <c r="J15" s="27"/>
      <c r="K15" s="27"/>
      <c r="L15" s="27"/>
      <c r="M15" s="27"/>
      <c r="N15" s="27"/>
      <c r="O15" s="27"/>
      <c r="P15" s="27"/>
      <c r="Q15" s="27"/>
      <c r="R15" s="27"/>
      <c r="S15" s="32"/>
      <c r="T15" s="32"/>
      <c r="U15" s="32"/>
      <c r="V15" s="27"/>
      <c r="W15" s="27"/>
      <c r="X15" s="27"/>
      <c r="Y15" s="27"/>
      <c r="Z15" s="27"/>
      <c r="AA15" s="27"/>
      <c r="AB15" s="27"/>
      <c r="AC15" s="27"/>
      <c r="AD15" s="27"/>
      <c r="AE15" s="19"/>
    </row>
    <row r="16" spans="2:31" x14ac:dyDescent="0.2">
      <c r="B16" s="1"/>
      <c r="C16" s="7"/>
      <c r="D16" s="2"/>
      <c r="E16" s="2"/>
      <c r="F16" s="2"/>
      <c r="G16" s="2"/>
      <c r="H16" s="2"/>
      <c r="I16" s="2"/>
      <c r="J16" s="2"/>
      <c r="K16" s="2"/>
      <c r="L16" s="2"/>
      <c r="M16" s="2"/>
      <c r="N16" s="2"/>
      <c r="O16" s="2"/>
      <c r="P16" s="2"/>
      <c r="Q16" s="2"/>
      <c r="R16" s="2"/>
      <c r="S16" s="31"/>
      <c r="T16" s="31"/>
      <c r="U16" s="31"/>
      <c r="V16" s="2"/>
      <c r="W16" s="2"/>
      <c r="X16" s="2"/>
      <c r="Y16" s="2"/>
      <c r="Z16" s="2"/>
      <c r="AA16" s="2"/>
      <c r="AB16" s="2"/>
      <c r="AC16" s="2"/>
      <c r="AD16" s="2"/>
      <c r="AE16" s="19"/>
    </row>
    <row r="17" spans="2:31" x14ac:dyDescent="0.2">
      <c r="B17" s="16" t="s">
        <v>33</v>
      </c>
      <c r="C17" s="7" t="s">
        <v>4</v>
      </c>
      <c r="D17" s="27">
        <v>156.59278999999998</v>
      </c>
      <c r="E17" s="27">
        <v>158.86697000000001</v>
      </c>
      <c r="F17" s="27">
        <v>164.10297</v>
      </c>
      <c r="G17" s="27">
        <v>156.32707000000002</v>
      </c>
      <c r="H17" s="27">
        <v>157.04560000000001</v>
      </c>
      <c r="I17" s="27">
        <v>157.76183000000003</v>
      </c>
      <c r="J17" s="27">
        <v>151.55783</v>
      </c>
      <c r="K17" s="27">
        <v>157.30340000000001</v>
      </c>
      <c r="L17" s="27">
        <v>160.74079</v>
      </c>
      <c r="M17" s="27">
        <v>162.91164999999995</v>
      </c>
      <c r="N17" s="27">
        <v>156.96744999999999</v>
      </c>
      <c r="O17" s="27">
        <v>156.67576</v>
      </c>
      <c r="P17" s="27">
        <v>158.87711999999999</v>
      </c>
      <c r="Q17" s="27">
        <v>160.2972</v>
      </c>
      <c r="R17" s="27">
        <v>161.27752000000001</v>
      </c>
      <c r="S17" s="32">
        <v>202.39816000000002</v>
      </c>
      <c r="T17" s="32">
        <v>197.89530999999999</v>
      </c>
      <c r="U17" s="32">
        <v>178.65950000000001</v>
      </c>
      <c r="V17" s="27">
        <v>169.70123000000001</v>
      </c>
      <c r="W17" s="27">
        <v>166.06909999999999</v>
      </c>
      <c r="X17" s="27">
        <v>165.42618000000002</v>
      </c>
      <c r="Y17" s="27">
        <v>162.00809000000001</v>
      </c>
      <c r="Z17" s="27">
        <v>166.67142000000001</v>
      </c>
      <c r="AA17" s="27">
        <v>169.70207999999997</v>
      </c>
      <c r="AB17" s="27">
        <v>162.96548999999999</v>
      </c>
      <c r="AC17" s="27">
        <v>163.39436000000001</v>
      </c>
      <c r="AD17" s="27">
        <v>163.08665000000002</v>
      </c>
      <c r="AE17" s="19"/>
    </row>
    <row r="18" spans="2:31" x14ac:dyDescent="0.2">
      <c r="B18" s="16" t="s">
        <v>34</v>
      </c>
      <c r="C18" s="7" t="s">
        <v>4</v>
      </c>
      <c r="D18" s="28">
        <v>23.660915639999999</v>
      </c>
      <c r="E18" s="28">
        <v>24.210606520000002</v>
      </c>
      <c r="F18" s="28">
        <v>23.982872530000002</v>
      </c>
      <c r="G18" s="28">
        <v>23.487678370000001</v>
      </c>
      <c r="H18" s="28">
        <v>23.264590049999999</v>
      </c>
      <c r="I18" s="28">
        <v>23.14991371</v>
      </c>
      <c r="J18" s="28">
        <v>22.99776842</v>
      </c>
      <c r="K18" s="28">
        <v>23.068178080000003</v>
      </c>
      <c r="L18" s="28">
        <v>24.081529849999999</v>
      </c>
      <c r="M18" s="28">
        <v>24.23968709</v>
      </c>
      <c r="N18" s="28">
        <v>23.805447000000001</v>
      </c>
      <c r="O18" s="28">
        <v>23.441387419999998</v>
      </c>
      <c r="P18" s="28">
        <v>24.387910100000003</v>
      </c>
      <c r="Q18" s="28">
        <v>28.945139299999997</v>
      </c>
      <c r="R18" s="28">
        <v>28.674612509999999</v>
      </c>
      <c r="S18" s="33">
        <v>42.872647399999998</v>
      </c>
      <c r="T18" s="33">
        <v>52.138383260000005</v>
      </c>
      <c r="U18" s="33">
        <v>42.067966610000006</v>
      </c>
      <c r="V18" s="28">
        <v>32.064919959999997</v>
      </c>
      <c r="W18" s="28">
        <v>30.331340560000001</v>
      </c>
      <c r="X18" s="28">
        <v>29.01867953</v>
      </c>
      <c r="Y18" s="28">
        <v>28.163098590000001</v>
      </c>
      <c r="Z18" s="28">
        <v>27.459422170000003</v>
      </c>
      <c r="AA18" s="28">
        <v>26.885003489999999</v>
      </c>
      <c r="AB18" s="28">
        <v>26.25473564</v>
      </c>
      <c r="AC18" s="28">
        <v>26.012645150000001</v>
      </c>
      <c r="AD18" s="28">
        <v>25.509020659999997</v>
      </c>
      <c r="AE18" s="19"/>
    </row>
    <row r="19" spans="2:31" x14ac:dyDescent="0.2">
      <c r="B19" s="1"/>
      <c r="C19" s="7"/>
      <c r="D19" s="2"/>
      <c r="E19" s="2"/>
      <c r="F19" s="2"/>
      <c r="G19" s="2"/>
      <c r="H19" s="2"/>
      <c r="I19" s="2"/>
      <c r="J19" s="2"/>
      <c r="K19" s="2"/>
      <c r="L19" s="2"/>
      <c r="M19" s="2"/>
      <c r="N19" s="2"/>
      <c r="O19" s="2"/>
      <c r="P19" s="2"/>
      <c r="Q19" s="2"/>
      <c r="R19" s="2"/>
      <c r="S19" s="31"/>
      <c r="T19" s="31"/>
      <c r="U19" s="31"/>
      <c r="V19" s="2"/>
      <c r="W19" s="2"/>
      <c r="X19" s="2"/>
      <c r="Y19" s="2"/>
      <c r="Z19" s="2"/>
      <c r="AA19" s="2"/>
      <c r="AB19" s="2"/>
      <c r="AC19" s="2"/>
      <c r="AD19" s="2"/>
      <c r="AE19" s="19"/>
    </row>
    <row r="20" spans="2:31" ht="16.5" x14ac:dyDescent="0.2">
      <c r="B20" s="16" t="s">
        <v>52</v>
      </c>
      <c r="C20" s="17" t="s">
        <v>1</v>
      </c>
      <c r="D20" s="37">
        <v>20</v>
      </c>
      <c r="E20" s="37">
        <v>0</v>
      </c>
      <c r="F20" s="37">
        <v>15</v>
      </c>
      <c r="G20" s="37">
        <v>65</v>
      </c>
      <c r="H20" s="37">
        <v>0</v>
      </c>
      <c r="I20" s="37">
        <v>102</v>
      </c>
      <c r="J20" s="37">
        <v>0</v>
      </c>
      <c r="K20" s="37">
        <v>70</v>
      </c>
      <c r="L20" s="37">
        <v>70</v>
      </c>
      <c r="M20" s="37">
        <v>0</v>
      </c>
      <c r="N20" s="37">
        <v>0</v>
      </c>
      <c r="O20" s="37">
        <v>0</v>
      </c>
      <c r="P20" s="37">
        <v>150</v>
      </c>
      <c r="Q20" s="37">
        <v>90</v>
      </c>
      <c r="R20" s="37">
        <v>60</v>
      </c>
      <c r="S20" s="38">
        <v>0</v>
      </c>
      <c r="T20" s="38">
        <v>4</v>
      </c>
      <c r="U20" s="38">
        <v>431</v>
      </c>
      <c r="V20" s="37">
        <v>0</v>
      </c>
      <c r="W20" s="37">
        <v>60</v>
      </c>
      <c r="X20" s="37">
        <v>28</v>
      </c>
      <c r="Y20" s="37">
        <v>50</v>
      </c>
      <c r="Z20" s="37">
        <v>0</v>
      </c>
      <c r="AA20" s="37">
        <v>0</v>
      </c>
      <c r="AB20" s="37">
        <v>0</v>
      </c>
      <c r="AC20" s="37">
        <v>0</v>
      </c>
      <c r="AD20" s="37">
        <v>0</v>
      </c>
      <c r="AE20" s="19"/>
    </row>
    <row r="21" spans="2:31" ht="16.5" x14ac:dyDescent="0.2">
      <c r="B21" s="16" t="s">
        <v>55</v>
      </c>
      <c r="C21" s="17" t="s">
        <v>6</v>
      </c>
      <c r="D21" s="2">
        <v>0</v>
      </c>
      <c r="E21" s="2">
        <v>0</v>
      </c>
      <c r="F21" s="2">
        <v>0</v>
      </c>
      <c r="G21" s="2">
        <v>0</v>
      </c>
      <c r="H21" s="2">
        <v>0</v>
      </c>
      <c r="I21" s="2">
        <v>0</v>
      </c>
      <c r="J21" s="2">
        <v>0</v>
      </c>
      <c r="K21" s="2">
        <v>0</v>
      </c>
      <c r="L21" s="2">
        <v>0</v>
      </c>
      <c r="M21" s="2">
        <v>0</v>
      </c>
      <c r="N21" s="2">
        <v>0</v>
      </c>
      <c r="O21" s="2">
        <v>0</v>
      </c>
      <c r="P21" s="2">
        <v>0</v>
      </c>
      <c r="Q21" s="2">
        <v>0</v>
      </c>
      <c r="R21" s="2">
        <v>0</v>
      </c>
      <c r="S21" s="31">
        <v>0</v>
      </c>
      <c r="T21" s="31">
        <v>0</v>
      </c>
      <c r="U21" s="31">
        <v>525</v>
      </c>
      <c r="V21" s="2">
        <v>500</v>
      </c>
      <c r="W21" s="2">
        <v>0</v>
      </c>
      <c r="X21" s="2">
        <v>0</v>
      </c>
      <c r="Y21" s="2">
        <v>0</v>
      </c>
      <c r="Z21" s="2">
        <v>0</v>
      </c>
      <c r="AA21" s="2">
        <v>0</v>
      </c>
      <c r="AB21" s="2">
        <v>0</v>
      </c>
      <c r="AC21" s="2">
        <v>0</v>
      </c>
      <c r="AD21" s="2">
        <v>0</v>
      </c>
      <c r="AE21" s="19"/>
    </row>
    <row r="22" spans="2:31" x14ac:dyDescent="0.2">
      <c r="B22" s="16" t="s">
        <v>5</v>
      </c>
      <c r="C22" s="17" t="s">
        <v>1</v>
      </c>
      <c r="D22" s="2">
        <v>0</v>
      </c>
      <c r="E22" s="2">
        <v>0</v>
      </c>
      <c r="F22" s="2">
        <v>0</v>
      </c>
      <c r="G22" s="2">
        <v>0</v>
      </c>
      <c r="H22" s="2">
        <v>0</v>
      </c>
      <c r="I22" s="2">
        <v>0</v>
      </c>
      <c r="J22" s="2">
        <v>0</v>
      </c>
      <c r="K22" s="2">
        <v>0</v>
      </c>
      <c r="L22" s="2">
        <v>0</v>
      </c>
      <c r="M22" s="2">
        <v>0</v>
      </c>
      <c r="N22" s="2">
        <v>0</v>
      </c>
      <c r="O22" s="2">
        <v>0</v>
      </c>
      <c r="P22" s="2">
        <v>0</v>
      </c>
      <c r="Q22" s="2">
        <v>0</v>
      </c>
      <c r="R22" s="2">
        <v>0</v>
      </c>
      <c r="S22" s="31">
        <v>0</v>
      </c>
      <c r="T22" s="31">
        <v>0</v>
      </c>
      <c r="U22" s="31">
        <v>0</v>
      </c>
      <c r="V22" s="2">
        <v>0</v>
      </c>
      <c r="W22" s="2">
        <v>0</v>
      </c>
      <c r="X22" s="2">
        <v>0</v>
      </c>
      <c r="Y22" s="2">
        <v>0</v>
      </c>
      <c r="Z22" s="2">
        <v>0</v>
      </c>
      <c r="AA22" s="2">
        <v>0</v>
      </c>
      <c r="AB22" s="2">
        <v>0</v>
      </c>
      <c r="AC22" s="2">
        <v>0</v>
      </c>
      <c r="AD22" s="2">
        <v>0</v>
      </c>
      <c r="AE22" s="19"/>
    </row>
    <row r="23" spans="2:31" x14ac:dyDescent="0.2">
      <c r="B23" s="16" t="s">
        <v>18</v>
      </c>
      <c r="C23" s="17" t="s">
        <v>4</v>
      </c>
      <c r="D23" s="29">
        <v>40.756049040000043</v>
      </c>
      <c r="E23" s="29">
        <v>41.362258559999958</v>
      </c>
      <c r="F23" s="29">
        <v>41.104011359999987</v>
      </c>
      <c r="G23" s="29">
        <v>40.566593759999989</v>
      </c>
      <c r="H23" s="29">
        <v>40.319992560000038</v>
      </c>
      <c r="I23" s="29">
        <v>40.191589439999966</v>
      </c>
      <c r="J23" s="29">
        <v>40.037763360000007</v>
      </c>
      <c r="K23" s="29">
        <v>40.126610399999983</v>
      </c>
      <c r="L23" s="29">
        <v>41.183857440000025</v>
      </c>
      <c r="M23" s="29">
        <v>41.35273920000003</v>
      </c>
      <c r="N23" s="29">
        <v>40.873372320000009</v>
      </c>
      <c r="O23" s="29">
        <v>40.496285519999972</v>
      </c>
      <c r="P23" s="29">
        <v>41.488516319999995</v>
      </c>
      <c r="Q23" s="29">
        <v>46.253332559999983</v>
      </c>
      <c r="R23" s="29">
        <v>46.080080400000014</v>
      </c>
      <c r="S23" s="34">
        <v>61.23771047999999</v>
      </c>
      <c r="T23" s="34">
        <v>70.953220560000048</v>
      </c>
      <c r="U23" s="34">
        <v>60.22815624000004</v>
      </c>
      <c r="V23" s="29">
        <v>49.630895519999989</v>
      </c>
      <c r="W23" s="29">
        <v>47.785986960000024</v>
      </c>
      <c r="X23" s="29">
        <v>46.412501520000042</v>
      </c>
      <c r="Y23" s="29">
        <v>45.520955279999981</v>
      </c>
      <c r="Z23" s="29">
        <v>44.809494240000042</v>
      </c>
      <c r="AA23" s="29">
        <v>44.167824479999979</v>
      </c>
      <c r="AB23" s="29">
        <v>43.47896807999998</v>
      </c>
      <c r="AC23" s="29">
        <v>43.260281280000001</v>
      </c>
      <c r="AD23" s="29">
        <v>42.723315839999984</v>
      </c>
      <c r="AE23" s="19"/>
    </row>
    <row r="24" spans="2:31" x14ac:dyDescent="0.2">
      <c r="B24" s="1"/>
      <c r="C24" s="7"/>
      <c r="D24" s="2"/>
      <c r="E24" s="2"/>
      <c r="F24" s="2"/>
      <c r="G24" s="2"/>
      <c r="H24" s="2"/>
      <c r="I24" s="2"/>
      <c r="J24" s="2"/>
      <c r="K24" s="2"/>
      <c r="L24" s="2"/>
      <c r="M24" s="2"/>
      <c r="N24" s="2"/>
      <c r="O24" s="2"/>
      <c r="P24" s="2"/>
      <c r="Q24" s="2"/>
      <c r="R24" s="2"/>
      <c r="S24" s="31"/>
      <c r="T24" s="31"/>
      <c r="U24" s="31"/>
      <c r="V24" s="2"/>
      <c r="W24" s="2"/>
      <c r="X24" s="2"/>
      <c r="Y24" s="2"/>
      <c r="Z24" s="2"/>
      <c r="AA24" s="2"/>
      <c r="AB24" s="2"/>
      <c r="AC24" s="2"/>
      <c r="AD24" s="2"/>
      <c r="AE24" s="19"/>
    </row>
    <row r="25" spans="2:31" ht="16.5" x14ac:dyDescent="0.2">
      <c r="B25" s="1" t="s">
        <v>56</v>
      </c>
      <c r="C25" s="7" t="s">
        <v>1</v>
      </c>
      <c r="D25" s="23">
        <v>10</v>
      </c>
      <c r="E25" s="23">
        <v>0</v>
      </c>
      <c r="F25" s="23">
        <v>0</v>
      </c>
      <c r="G25" s="23">
        <v>5</v>
      </c>
      <c r="H25" s="23">
        <v>1</v>
      </c>
      <c r="I25" s="23">
        <v>8</v>
      </c>
      <c r="J25" s="23">
        <v>4</v>
      </c>
      <c r="K25" s="23">
        <v>8</v>
      </c>
      <c r="L25" s="23">
        <v>0</v>
      </c>
      <c r="M25" s="23">
        <v>7</v>
      </c>
      <c r="N25" s="23">
        <v>23</v>
      </c>
      <c r="O25" s="23">
        <v>2</v>
      </c>
      <c r="P25" s="23">
        <v>5</v>
      </c>
      <c r="Q25" s="23">
        <v>6</v>
      </c>
      <c r="R25" s="23">
        <v>2</v>
      </c>
      <c r="S25" s="15">
        <v>0</v>
      </c>
      <c r="T25" s="15">
        <v>1</v>
      </c>
      <c r="U25" s="15">
        <v>11</v>
      </c>
      <c r="V25" s="23">
        <v>7</v>
      </c>
      <c r="W25" s="23">
        <v>12</v>
      </c>
      <c r="X25" s="23">
        <v>4</v>
      </c>
      <c r="Y25" s="23">
        <v>2</v>
      </c>
      <c r="Z25" s="23">
        <v>0</v>
      </c>
      <c r="AA25" s="23">
        <v>0</v>
      </c>
      <c r="AB25" s="23">
        <v>7</v>
      </c>
      <c r="AC25" s="23">
        <v>4</v>
      </c>
      <c r="AD25" s="23">
        <v>5</v>
      </c>
      <c r="AE25" s="19"/>
    </row>
    <row r="26" spans="2:31" ht="16.5" x14ac:dyDescent="0.2">
      <c r="B26" s="13" t="s">
        <v>69</v>
      </c>
      <c r="C26" s="7" t="s">
        <v>3</v>
      </c>
      <c r="D26" s="42" t="s">
        <v>38</v>
      </c>
      <c r="E26" s="42" t="s">
        <v>38</v>
      </c>
      <c r="F26" s="42" t="s">
        <v>38</v>
      </c>
      <c r="G26" s="42" t="s">
        <v>38</v>
      </c>
      <c r="H26" s="42" t="s">
        <v>38</v>
      </c>
      <c r="I26" s="42" t="s">
        <v>38</v>
      </c>
      <c r="J26" s="42" t="s">
        <v>38</v>
      </c>
      <c r="K26" s="42" t="s">
        <v>38</v>
      </c>
      <c r="L26" s="42" t="s">
        <v>38</v>
      </c>
      <c r="M26" s="42" t="s">
        <v>38</v>
      </c>
      <c r="N26" s="42" t="s">
        <v>38</v>
      </c>
      <c r="O26" s="42" t="s">
        <v>38</v>
      </c>
      <c r="P26" s="42" t="s">
        <v>38</v>
      </c>
      <c r="Q26" s="42" t="s">
        <v>38</v>
      </c>
      <c r="R26" s="42" t="s">
        <v>38</v>
      </c>
      <c r="S26" s="43" t="s">
        <v>38</v>
      </c>
      <c r="T26" s="43" t="s">
        <v>38</v>
      </c>
      <c r="U26" s="43" t="s">
        <v>38</v>
      </c>
      <c r="V26" s="42" t="s">
        <v>38</v>
      </c>
      <c r="W26" s="42" t="s">
        <v>38</v>
      </c>
      <c r="X26" s="42" t="s">
        <v>38</v>
      </c>
      <c r="Y26" s="42" t="s">
        <v>38</v>
      </c>
      <c r="Z26" s="42" t="s">
        <v>38</v>
      </c>
      <c r="AA26" s="42" t="s">
        <v>38</v>
      </c>
      <c r="AB26" s="42" t="s">
        <v>38</v>
      </c>
      <c r="AC26" s="42" t="s">
        <v>38</v>
      </c>
      <c r="AD26" s="42" t="s">
        <v>38</v>
      </c>
      <c r="AE26" s="19"/>
    </row>
    <row r="27" spans="2:31" x14ac:dyDescent="0.2">
      <c r="B27" s="1"/>
      <c r="C27" s="7"/>
      <c r="D27" s="2"/>
      <c r="E27" s="2"/>
      <c r="F27" s="2"/>
      <c r="G27" s="23"/>
      <c r="H27" s="2"/>
      <c r="I27" s="2"/>
      <c r="J27" s="23"/>
      <c r="K27" s="2"/>
      <c r="L27" s="2"/>
      <c r="M27" s="2"/>
      <c r="N27" s="2"/>
      <c r="O27" s="2"/>
      <c r="P27" s="2"/>
      <c r="Q27" s="2"/>
      <c r="R27" s="2"/>
      <c r="S27" s="31"/>
      <c r="T27" s="31"/>
      <c r="U27" s="31"/>
      <c r="V27" s="2"/>
      <c r="W27" s="2"/>
      <c r="X27" s="2"/>
      <c r="Y27" s="2"/>
      <c r="Z27" s="2"/>
      <c r="AA27" s="2"/>
      <c r="AB27" s="2"/>
      <c r="AC27" s="2"/>
      <c r="AD27" s="2"/>
      <c r="AE27" s="19"/>
    </row>
    <row r="28" spans="2:31" x14ac:dyDescent="0.2">
      <c r="B28" s="1" t="s">
        <v>19</v>
      </c>
      <c r="C28" s="7" t="s">
        <v>1</v>
      </c>
      <c r="D28" s="2">
        <f>SUM(D29:D35)</f>
        <v>70</v>
      </c>
      <c r="E28" s="2">
        <f t="shared" ref="E28:AD28" si="0">SUM(E29:E35)</f>
        <v>16</v>
      </c>
      <c r="F28" s="2">
        <f t="shared" si="0"/>
        <v>1</v>
      </c>
      <c r="G28" s="2">
        <f t="shared" si="0"/>
        <v>86</v>
      </c>
      <c r="H28" s="2">
        <f t="shared" si="0"/>
        <v>111</v>
      </c>
      <c r="I28" s="2">
        <f t="shared" si="0"/>
        <v>82</v>
      </c>
      <c r="J28" s="2">
        <f t="shared" si="0"/>
        <v>74</v>
      </c>
      <c r="K28" s="2">
        <f t="shared" si="0"/>
        <v>83</v>
      </c>
      <c r="L28" s="2">
        <f t="shared" si="0"/>
        <v>1</v>
      </c>
      <c r="M28" s="2">
        <f t="shared" si="0"/>
        <v>6</v>
      </c>
      <c r="N28" s="2">
        <f t="shared" si="0"/>
        <v>74</v>
      </c>
      <c r="O28" s="2">
        <f t="shared" si="0"/>
        <v>77</v>
      </c>
      <c r="P28" s="2">
        <f t="shared" si="0"/>
        <v>225</v>
      </c>
      <c r="Q28" s="2">
        <f t="shared" si="0"/>
        <v>147</v>
      </c>
      <c r="R28" s="2">
        <f t="shared" si="0"/>
        <v>59</v>
      </c>
      <c r="S28" s="31">
        <f t="shared" si="0"/>
        <v>80</v>
      </c>
      <c r="T28" s="31">
        <f t="shared" si="0"/>
        <v>86</v>
      </c>
      <c r="U28" s="31">
        <f t="shared" si="0"/>
        <v>202</v>
      </c>
      <c r="V28" s="2">
        <f t="shared" si="0"/>
        <v>158</v>
      </c>
      <c r="W28" s="2">
        <f t="shared" si="0"/>
        <v>132</v>
      </c>
      <c r="X28" s="2">
        <f t="shared" si="0"/>
        <v>159</v>
      </c>
      <c r="Y28" s="2">
        <f t="shared" si="0"/>
        <v>97</v>
      </c>
      <c r="Z28" s="2">
        <f t="shared" si="0"/>
        <v>14</v>
      </c>
      <c r="AA28" s="2">
        <f t="shared" si="0"/>
        <v>4</v>
      </c>
      <c r="AB28" s="2">
        <f t="shared" si="0"/>
        <v>120</v>
      </c>
      <c r="AC28" s="2">
        <f t="shared" si="0"/>
        <v>50</v>
      </c>
      <c r="AD28" s="2">
        <f t="shared" si="0"/>
        <v>59</v>
      </c>
      <c r="AE28" s="19"/>
    </row>
    <row r="29" spans="2:31" x14ac:dyDescent="0.2">
      <c r="B29" s="1" t="s">
        <v>51</v>
      </c>
      <c r="C29" s="7" t="s">
        <v>1</v>
      </c>
      <c r="D29" s="2">
        <v>60</v>
      </c>
      <c r="E29" s="2">
        <v>16</v>
      </c>
      <c r="F29" s="2">
        <v>1</v>
      </c>
      <c r="G29" s="2">
        <v>72</v>
      </c>
      <c r="H29" s="2">
        <v>95</v>
      </c>
      <c r="I29" s="2">
        <v>72</v>
      </c>
      <c r="J29" s="2">
        <v>68</v>
      </c>
      <c r="K29" s="2">
        <v>71</v>
      </c>
      <c r="L29" s="23">
        <v>0</v>
      </c>
      <c r="M29" s="2">
        <v>6</v>
      </c>
      <c r="N29" s="2">
        <v>56</v>
      </c>
      <c r="O29" s="2">
        <v>55</v>
      </c>
      <c r="P29" s="2">
        <v>202</v>
      </c>
      <c r="Q29" s="2">
        <v>131</v>
      </c>
      <c r="R29" s="2">
        <v>59</v>
      </c>
      <c r="S29" s="31">
        <v>69</v>
      </c>
      <c r="T29" s="31">
        <v>86</v>
      </c>
      <c r="U29" s="31">
        <v>178</v>
      </c>
      <c r="V29" s="2">
        <v>122</v>
      </c>
      <c r="W29" s="2">
        <v>111</v>
      </c>
      <c r="X29" s="2">
        <v>124</v>
      </c>
      <c r="Y29" s="2">
        <v>77</v>
      </c>
      <c r="Z29" s="2">
        <v>14</v>
      </c>
      <c r="AA29" s="2">
        <v>4</v>
      </c>
      <c r="AB29" s="2">
        <v>105</v>
      </c>
      <c r="AC29" s="2">
        <v>40</v>
      </c>
      <c r="AD29" s="2">
        <v>57</v>
      </c>
      <c r="AE29" s="19"/>
    </row>
    <row r="30" spans="2:31" x14ac:dyDescent="0.2">
      <c r="B30" s="1" t="s">
        <v>39</v>
      </c>
      <c r="C30" s="7" t="s">
        <v>1</v>
      </c>
      <c r="D30" s="2">
        <v>9</v>
      </c>
      <c r="E30" s="2">
        <v>0</v>
      </c>
      <c r="F30" s="2">
        <v>0</v>
      </c>
      <c r="G30" s="2">
        <v>7</v>
      </c>
      <c r="H30" s="2">
        <v>13</v>
      </c>
      <c r="I30" s="2">
        <v>5</v>
      </c>
      <c r="J30" s="2">
        <v>4</v>
      </c>
      <c r="K30" s="2">
        <v>10</v>
      </c>
      <c r="L30" s="2">
        <v>0</v>
      </c>
      <c r="M30" s="2">
        <v>0</v>
      </c>
      <c r="N30" s="2">
        <v>15</v>
      </c>
      <c r="O30" s="2">
        <v>17</v>
      </c>
      <c r="P30" s="2">
        <v>13</v>
      </c>
      <c r="Q30" s="2">
        <v>10</v>
      </c>
      <c r="R30" s="2">
        <v>0</v>
      </c>
      <c r="S30" s="31">
        <v>8</v>
      </c>
      <c r="T30" s="31">
        <v>0</v>
      </c>
      <c r="U30" s="31">
        <v>21</v>
      </c>
      <c r="V30" s="2">
        <v>36</v>
      </c>
      <c r="W30" s="2">
        <v>17</v>
      </c>
      <c r="X30" s="2">
        <v>29</v>
      </c>
      <c r="Y30" s="2">
        <v>17</v>
      </c>
      <c r="Z30" s="2">
        <v>0</v>
      </c>
      <c r="AA30" s="2">
        <v>0</v>
      </c>
      <c r="AB30" s="2">
        <v>10</v>
      </c>
      <c r="AC30" s="2">
        <v>2</v>
      </c>
      <c r="AD30" s="2">
        <v>2</v>
      </c>
      <c r="AE30" s="19"/>
    </row>
    <row r="31" spans="2:31" x14ac:dyDescent="0.2">
      <c r="B31" s="1" t="s">
        <v>20</v>
      </c>
      <c r="C31" s="7" t="s">
        <v>1</v>
      </c>
      <c r="D31" s="23">
        <v>0</v>
      </c>
      <c r="E31" s="2">
        <v>0</v>
      </c>
      <c r="F31" s="2">
        <v>0</v>
      </c>
      <c r="G31" s="2">
        <v>4</v>
      </c>
      <c r="H31" s="2">
        <v>1</v>
      </c>
      <c r="I31" s="23">
        <v>0</v>
      </c>
      <c r="J31" s="23">
        <v>0</v>
      </c>
      <c r="K31" s="2">
        <v>1</v>
      </c>
      <c r="L31" s="2">
        <v>1</v>
      </c>
      <c r="M31" s="23">
        <v>0</v>
      </c>
      <c r="N31" s="23">
        <v>0</v>
      </c>
      <c r="O31" s="23">
        <v>0</v>
      </c>
      <c r="P31" s="2">
        <v>10</v>
      </c>
      <c r="Q31" s="2">
        <v>6</v>
      </c>
      <c r="R31" s="23">
        <v>0</v>
      </c>
      <c r="S31" s="31">
        <v>3</v>
      </c>
      <c r="T31" s="15">
        <v>0</v>
      </c>
      <c r="U31" s="31">
        <v>3</v>
      </c>
      <c r="V31" s="23">
        <v>0</v>
      </c>
      <c r="W31" s="2">
        <v>2</v>
      </c>
      <c r="X31" s="2">
        <v>5</v>
      </c>
      <c r="Y31" s="23">
        <v>0</v>
      </c>
      <c r="Z31" s="23">
        <v>0</v>
      </c>
      <c r="AA31" s="23">
        <v>0</v>
      </c>
      <c r="AB31" s="2">
        <v>5</v>
      </c>
      <c r="AC31" s="23">
        <v>0</v>
      </c>
      <c r="AD31" s="23">
        <v>0</v>
      </c>
      <c r="AE31" s="19"/>
    </row>
    <row r="32" spans="2:31" x14ac:dyDescent="0.2">
      <c r="B32" s="1" t="s">
        <v>21</v>
      </c>
      <c r="C32" s="7" t="s">
        <v>1</v>
      </c>
      <c r="D32" s="2">
        <v>0</v>
      </c>
      <c r="E32" s="2">
        <v>0</v>
      </c>
      <c r="F32" s="2">
        <v>0</v>
      </c>
      <c r="G32" s="2">
        <v>0</v>
      </c>
      <c r="H32" s="2">
        <v>0</v>
      </c>
      <c r="I32" s="2">
        <v>0</v>
      </c>
      <c r="J32" s="2">
        <v>0</v>
      </c>
      <c r="K32" s="2">
        <v>0</v>
      </c>
      <c r="L32" s="2">
        <v>0</v>
      </c>
      <c r="M32" s="2">
        <v>0</v>
      </c>
      <c r="N32" s="2">
        <v>0</v>
      </c>
      <c r="O32" s="2">
        <v>0</v>
      </c>
      <c r="P32" s="2">
        <v>0</v>
      </c>
      <c r="Q32" s="2">
        <v>0</v>
      </c>
      <c r="R32" s="2">
        <v>0</v>
      </c>
      <c r="S32" s="31">
        <v>0</v>
      </c>
      <c r="T32" s="31">
        <v>0</v>
      </c>
      <c r="U32" s="31">
        <v>0</v>
      </c>
      <c r="V32" s="2">
        <v>0</v>
      </c>
      <c r="W32" s="2">
        <v>0</v>
      </c>
      <c r="X32" s="2">
        <v>0</v>
      </c>
      <c r="Y32" s="2">
        <v>0</v>
      </c>
      <c r="Z32" s="2">
        <v>0</v>
      </c>
      <c r="AA32" s="2">
        <v>0</v>
      </c>
      <c r="AB32" s="2">
        <v>0</v>
      </c>
      <c r="AC32" s="2">
        <v>0</v>
      </c>
      <c r="AD32" s="2">
        <v>0</v>
      </c>
      <c r="AE32" s="19"/>
    </row>
    <row r="33" spans="1:31" x14ac:dyDescent="0.2">
      <c r="B33" s="1" t="s">
        <v>36</v>
      </c>
      <c r="C33" s="7" t="s">
        <v>1</v>
      </c>
      <c r="D33" s="2">
        <v>0</v>
      </c>
      <c r="E33" s="2">
        <v>0</v>
      </c>
      <c r="F33" s="2">
        <v>0</v>
      </c>
      <c r="G33" s="2">
        <v>0</v>
      </c>
      <c r="H33" s="2">
        <v>0</v>
      </c>
      <c r="I33" s="2">
        <v>0</v>
      </c>
      <c r="J33" s="2">
        <v>0</v>
      </c>
      <c r="K33" s="2">
        <v>0</v>
      </c>
      <c r="L33" s="2">
        <v>0</v>
      </c>
      <c r="M33" s="2">
        <v>0</v>
      </c>
      <c r="N33" s="2">
        <v>0</v>
      </c>
      <c r="O33" s="2">
        <v>0</v>
      </c>
      <c r="P33" s="2">
        <v>0</v>
      </c>
      <c r="Q33" s="2">
        <v>0</v>
      </c>
      <c r="R33" s="2">
        <v>0</v>
      </c>
      <c r="S33" s="31">
        <v>0</v>
      </c>
      <c r="T33" s="31">
        <v>0</v>
      </c>
      <c r="U33" s="31">
        <v>0</v>
      </c>
      <c r="V33" s="2">
        <v>0</v>
      </c>
      <c r="W33" s="2">
        <v>0</v>
      </c>
      <c r="X33" s="2">
        <v>0</v>
      </c>
      <c r="Y33" s="2">
        <v>0</v>
      </c>
      <c r="Z33" s="2">
        <v>0</v>
      </c>
      <c r="AA33" s="2">
        <v>0</v>
      </c>
      <c r="AB33" s="2">
        <v>0</v>
      </c>
      <c r="AC33" s="2">
        <v>0</v>
      </c>
      <c r="AD33" s="2">
        <v>0</v>
      </c>
      <c r="AE33" s="19"/>
    </row>
    <row r="34" spans="1:31" x14ac:dyDescent="0.2">
      <c r="B34" s="1" t="s">
        <v>40</v>
      </c>
      <c r="C34" s="7" t="s">
        <v>1</v>
      </c>
      <c r="D34" s="2">
        <v>1</v>
      </c>
      <c r="E34" s="23">
        <v>0</v>
      </c>
      <c r="F34" s="23">
        <v>0</v>
      </c>
      <c r="G34" s="2">
        <v>3</v>
      </c>
      <c r="H34" s="2">
        <v>2</v>
      </c>
      <c r="I34" s="2">
        <v>5</v>
      </c>
      <c r="J34" s="2">
        <v>2</v>
      </c>
      <c r="K34" s="2">
        <v>1</v>
      </c>
      <c r="L34" s="23">
        <v>0</v>
      </c>
      <c r="M34" s="23">
        <v>0</v>
      </c>
      <c r="N34" s="2">
        <v>3</v>
      </c>
      <c r="O34" s="2">
        <v>5</v>
      </c>
      <c r="P34" s="23">
        <v>0</v>
      </c>
      <c r="Q34" s="23">
        <v>0</v>
      </c>
      <c r="R34" s="23">
        <v>0</v>
      </c>
      <c r="S34" s="31">
        <v>0</v>
      </c>
      <c r="T34" s="31">
        <v>0</v>
      </c>
      <c r="U34" s="31">
        <v>0</v>
      </c>
      <c r="V34" s="44">
        <v>0</v>
      </c>
      <c r="W34" s="45">
        <v>2</v>
      </c>
      <c r="X34" s="2">
        <v>1</v>
      </c>
      <c r="Y34" s="2">
        <v>3</v>
      </c>
      <c r="Z34" s="23">
        <v>0</v>
      </c>
      <c r="AA34" s="23">
        <v>0</v>
      </c>
      <c r="AB34" s="23">
        <v>0</v>
      </c>
      <c r="AC34" s="2">
        <v>8</v>
      </c>
      <c r="AD34" s="23">
        <v>0</v>
      </c>
      <c r="AE34" s="19"/>
    </row>
    <row r="35" spans="1:31" x14ac:dyDescent="0.2">
      <c r="B35" s="1" t="s">
        <v>22</v>
      </c>
      <c r="C35" s="7" t="s">
        <v>1</v>
      </c>
      <c r="D35" s="23">
        <v>0</v>
      </c>
      <c r="E35" s="23">
        <v>0</v>
      </c>
      <c r="F35" s="23">
        <v>0</v>
      </c>
      <c r="G35" s="2">
        <v>0</v>
      </c>
      <c r="H35" s="23">
        <v>0</v>
      </c>
      <c r="I35" s="23">
        <v>0</v>
      </c>
      <c r="J35" s="23">
        <v>0</v>
      </c>
      <c r="K35" s="23">
        <v>0</v>
      </c>
      <c r="L35" s="23">
        <v>0</v>
      </c>
      <c r="M35" s="23">
        <v>0</v>
      </c>
      <c r="N35" s="23">
        <v>0</v>
      </c>
      <c r="O35" s="23">
        <v>0</v>
      </c>
      <c r="P35" s="23">
        <v>0</v>
      </c>
      <c r="Q35" s="2">
        <v>0</v>
      </c>
      <c r="R35" s="23">
        <v>0</v>
      </c>
      <c r="S35" s="31">
        <v>0</v>
      </c>
      <c r="T35" s="31">
        <v>0</v>
      </c>
      <c r="U35" s="31">
        <v>0</v>
      </c>
      <c r="V35" s="44">
        <v>0</v>
      </c>
      <c r="W35" s="44">
        <v>0</v>
      </c>
      <c r="X35" s="23">
        <v>0</v>
      </c>
      <c r="Y35" s="23">
        <v>0</v>
      </c>
      <c r="Z35" s="23">
        <v>0</v>
      </c>
      <c r="AA35" s="23">
        <v>0</v>
      </c>
      <c r="AB35" s="23">
        <v>0</v>
      </c>
      <c r="AC35" s="23">
        <v>0</v>
      </c>
      <c r="AD35" s="23">
        <v>0</v>
      </c>
      <c r="AE35" s="19"/>
    </row>
    <row r="36" spans="1:31" ht="16.5" x14ac:dyDescent="0.2">
      <c r="B36" s="1" t="s">
        <v>66</v>
      </c>
      <c r="C36" s="7" t="s">
        <v>3</v>
      </c>
      <c r="D36" s="2">
        <v>69.099999999999994</v>
      </c>
      <c r="E36" s="42" t="s">
        <v>38</v>
      </c>
      <c r="F36" s="46" t="s">
        <v>38</v>
      </c>
      <c r="G36" s="2">
        <v>32</v>
      </c>
      <c r="H36" s="2">
        <v>61.8</v>
      </c>
      <c r="I36" s="2">
        <v>49.9</v>
      </c>
      <c r="J36" s="2">
        <v>45</v>
      </c>
      <c r="K36" s="2">
        <v>36</v>
      </c>
      <c r="L36" s="2">
        <v>85</v>
      </c>
      <c r="M36" s="2">
        <v>65.400000000000006</v>
      </c>
      <c r="N36" s="2">
        <v>101.6</v>
      </c>
      <c r="O36" s="2">
        <v>59.2</v>
      </c>
      <c r="P36" s="2">
        <v>26.4</v>
      </c>
      <c r="Q36" s="2">
        <v>21.5</v>
      </c>
      <c r="R36" s="2">
        <v>44.4</v>
      </c>
      <c r="S36" s="31">
        <v>228.2</v>
      </c>
      <c r="T36" s="31">
        <v>157.5</v>
      </c>
      <c r="U36" s="31">
        <v>50.9</v>
      </c>
      <c r="V36" s="2">
        <v>29.4</v>
      </c>
      <c r="W36" s="2">
        <v>45.7</v>
      </c>
      <c r="X36" s="2">
        <v>30.5</v>
      </c>
      <c r="Y36" s="2">
        <v>41.6</v>
      </c>
      <c r="Z36" s="2">
        <v>75.099999999999994</v>
      </c>
      <c r="AA36" s="2">
        <v>82.2</v>
      </c>
      <c r="AB36" s="2">
        <v>26.7</v>
      </c>
      <c r="AC36" s="2">
        <v>19.8</v>
      </c>
      <c r="AD36" s="2">
        <v>36</v>
      </c>
      <c r="AE36" s="19"/>
    </row>
    <row r="37" spans="1:31" x14ac:dyDescent="0.2">
      <c r="B37" s="1"/>
      <c r="C37" s="7"/>
      <c r="D37" s="2"/>
      <c r="E37" s="2"/>
      <c r="F37" s="2"/>
      <c r="G37" s="2"/>
      <c r="H37" s="2"/>
      <c r="I37" s="2"/>
      <c r="J37" s="2"/>
      <c r="K37" s="2"/>
      <c r="L37" s="2"/>
      <c r="M37" s="2"/>
      <c r="N37" s="2"/>
      <c r="O37" s="2"/>
      <c r="P37" s="2"/>
      <c r="Q37" s="2"/>
      <c r="R37" s="2"/>
      <c r="S37" s="31"/>
      <c r="T37" s="31"/>
      <c r="U37" s="31"/>
      <c r="V37" s="2"/>
      <c r="W37" s="2"/>
      <c r="X37" s="2"/>
      <c r="Y37" s="2"/>
      <c r="Z37" s="2"/>
      <c r="AA37" s="2"/>
      <c r="AB37" s="2"/>
      <c r="AC37" s="2"/>
      <c r="AD37" s="2"/>
      <c r="AE37" s="19"/>
    </row>
    <row r="38" spans="1:31" x14ac:dyDescent="0.2">
      <c r="B38" s="1" t="s">
        <v>50</v>
      </c>
      <c r="C38" s="7" t="s">
        <v>1</v>
      </c>
      <c r="D38" s="23">
        <v>0</v>
      </c>
      <c r="E38" s="23">
        <v>0</v>
      </c>
      <c r="F38" s="23">
        <v>0</v>
      </c>
      <c r="G38" s="23">
        <v>0</v>
      </c>
      <c r="H38" s="23">
        <v>0</v>
      </c>
      <c r="I38" s="23">
        <v>0</v>
      </c>
      <c r="J38" s="23">
        <v>0</v>
      </c>
      <c r="K38" s="23">
        <v>0</v>
      </c>
      <c r="L38" s="23">
        <v>0</v>
      </c>
      <c r="M38" s="23">
        <v>0</v>
      </c>
      <c r="N38" s="23">
        <v>0</v>
      </c>
      <c r="O38" s="23">
        <v>0</v>
      </c>
      <c r="P38" s="2">
        <v>2</v>
      </c>
      <c r="Q38" s="23">
        <v>0</v>
      </c>
      <c r="R38" s="23">
        <v>0</v>
      </c>
      <c r="S38" s="31">
        <v>0</v>
      </c>
      <c r="T38" s="31">
        <v>0</v>
      </c>
      <c r="U38" s="31">
        <v>1</v>
      </c>
      <c r="V38" s="44">
        <v>1</v>
      </c>
      <c r="W38" s="44">
        <v>2</v>
      </c>
      <c r="X38" s="44">
        <v>0</v>
      </c>
      <c r="Y38" s="44">
        <v>0</v>
      </c>
      <c r="Z38" s="44">
        <v>0</v>
      </c>
      <c r="AA38" s="44">
        <v>0</v>
      </c>
      <c r="AB38" s="44">
        <v>0</v>
      </c>
      <c r="AC38" s="44">
        <v>0</v>
      </c>
      <c r="AD38" s="44">
        <v>0</v>
      </c>
      <c r="AE38" s="19"/>
    </row>
    <row r="39" spans="1:31" x14ac:dyDescent="0.2">
      <c r="B39" s="1"/>
      <c r="C39" s="7"/>
      <c r="D39" s="2"/>
      <c r="E39" s="2"/>
      <c r="F39" s="2"/>
      <c r="G39" s="2"/>
      <c r="H39" s="2"/>
      <c r="I39" s="2"/>
      <c r="J39" s="2"/>
      <c r="K39" s="2"/>
      <c r="L39" s="2"/>
      <c r="M39" s="2"/>
      <c r="N39" s="2"/>
      <c r="O39" s="2"/>
      <c r="P39" s="2"/>
      <c r="Q39" s="2"/>
      <c r="R39" s="2"/>
      <c r="S39" s="31"/>
      <c r="T39" s="31"/>
      <c r="U39" s="31"/>
      <c r="V39" s="2"/>
      <c r="W39" s="2"/>
      <c r="X39" s="2"/>
      <c r="Y39" s="2"/>
      <c r="Z39" s="2"/>
      <c r="AA39" s="2"/>
      <c r="AB39" s="2"/>
      <c r="AC39" s="2"/>
      <c r="AD39" s="2"/>
      <c r="AE39" s="19"/>
    </row>
    <row r="40" spans="1:31" x14ac:dyDescent="0.2">
      <c r="B40" s="1" t="s">
        <v>17</v>
      </c>
      <c r="C40" s="7" t="s">
        <v>16</v>
      </c>
      <c r="D40" s="27">
        <v>5.78</v>
      </c>
      <c r="E40" s="27">
        <v>6.05</v>
      </c>
      <c r="F40" s="27">
        <v>6.23</v>
      </c>
      <c r="G40" s="27">
        <v>6.93</v>
      </c>
      <c r="H40" s="27">
        <v>7.23</v>
      </c>
      <c r="I40" s="27">
        <v>6.85</v>
      </c>
      <c r="J40" s="27">
        <v>6.62</v>
      </c>
      <c r="K40" s="27">
        <v>5.89</v>
      </c>
      <c r="L40" s="27">
        <v>5.6</v>
      </c>
      <c r="M40" s="27">
        <v>5.52</v>
      </c>
      <c r="N40" s="27">
        <v>5.34</v>
      </c>
      <c r="O40" s="27">
        <v>4.78</v>
      </c>
      <c r="P40" s="27">
        <v>4.32</v>
      </c>
      <c r="Q40" s="27">
        <v>4.04</v>
      </c>
      <c r="R40" s="27">
        <v>3.96</v>
      </c>
      <c r="S40" s="32">
        <v>4.3499999999999996</v>
      </c>
      <c r="T40" s="32">
        <v>5</v>
      </c>
      <c r="U40" s="32">
        <v>5.4</v>
      </c>
      <c r="V40" s="27">
        <v>5.92</v>
      </c>
      <c r="W40" s="27">
        <v>5.96</v>
      </c>
      <c r="X40" s="27">
        <v>6.06</v>
      </c>
      <c r="Y40" s="27">
        <v>5.98</v>
      </c>
      <c r="Z40" s="27">
        <v>6.64</v>
      </c>
      <c r="AA40" s="27">
        <v>6.92</v>
      </c>
      <c r="AB40" s="27">
        <v>7.15</v>
      </c>
      <c r="AC40" s="27">
        <v>7.38</v>
      </c>
      <c r="AD40" s="27">
        <v>7.4</v>
      </c>
      <c r="AE40" s="19"/>
    </row>
    <row r="41" spans="1:31" x14ac:dyDescent="0.2">
      <c r="B41" s="1" t="s">
        <v>41</v>
      </c>
      <c r="C41" s="7" t="s">
        <v>16</v>
      </c>
      <c r="D41" s="2">
        <v>0</v>
      </c>
      <c r="E41" s="2">
        <v>-1</v>
      </c>
      <c r="F41" s="2">
        <v>-2</v>
      </c>
      <c r="G41" s="23">
        <v>6</v>
      </c>
      <c r="H41" s="23">
        <v>5</v>
      </c>
      <c r="I41" s="23">
        <v>1</v>
      </c>
      <c r="J41" s="23">
        <v>-1</v>
      </c>
      <c r="K41" s="23">
        <v>-3</v>
      </c>
      <c r="L41" s="23">
        <v>-4</v>
      </c>
      <c r="M41" s="23">
        <v>-3</v>
      </c>
      <c r="N41" s="23">
        <v>-3</v>
      </c>
      <c r="O41" s="23">
        <v>-6</v>
      </c>
      <c r="P41" s="23">
        <v>-10</v>
      </c>
      <c r="Q41" s="23">
        <v>-5</v>
      </c>
      <c r="R41" s="23">
        <v>-2</v>
      </c>
      <c r="S41" s="15">
        <v>0</v>
      </c>
      <c r="T41" s="15">
        <v>2</v>
      </c>
      <c r="U41" s="15">
        <v>5</v>
      </c>
      <c r="V41" s="23">
        <v>3</v>
      </c>
      <c r="W41" s="23">
        <v>4</v>
      </c>
      <c r="X41" s="23">
        <v>5</v>
      </c>
      <c r="Y41" s="23">
        <v>1</v>
      </c>
      <c r="Z41" s="23">
        <v>6</v>
      </c>
      <c r="AA41" s="23">
        <v>6</v>
      </c>
      <c r="AB41" s="23">
        <v>7</v>
      </c>
      <c r="AC41" s="23">
        <v>3</v>
      </c>
      <c r="AD41" s="23">
        <v>1</v>
      </c>
      <c r="AE41" s="19"/>
    </row>
    <row r="42" spans="1:31" x14ac:dyDescent="0.2">
      <c r="B42" s="1" t="s">
        <v>42</v>
      </c>
      <c r="C42" s="7" t="s">
        <v>16</v>
      </c>
      <c r="D42" s="2">
        <v>9</v>
      </c>
      <c r="E42" s="2">
        <v>10</v>
      </c>
      <c r="F42" s="2">
        <v>10</v>
      </c>
      <c r="G42" s="23">
        <v>11</v>
      </c>
      <c r="H42" s="23">
        <v>9</v>
      </c>
      <c r="I42" s="23">
        <v>7</v>
      </c>
      <c r="J42" s="23">
        <v>5</v>
      </c>
      <c r="K42" s="23">
        <v>4</v>
      </c>
      <c r="L42" s="23">
        <v>5</v>
      </c>
      <c r="M42" s="23">
        <v>4</v>
      </c>
      <c r="N42" s="23">
        <v>2</v>
      </c>
      <c r="O42" s="23">
        <v>-1</v>
      </c>
      <c r="P42" s="23">
        <v>-2</v>
      </c>
      <c r="Q42" s="23">
        <v>0</v>
      </c>
      <c r="R42" s="23">
        <v>0</v>
      </c>
      <c r="S42" s="15">
        <v>6</v>
      </c>
      <c r="T42" s="15">
        <v>8</v>
      </c>
      <c r="U42" s="15">
        <v>8</v>
      </c>
      <c r="V42" s="23">
        <v>9</v>
      </c>
      <c r="W42" s="23">
        <v>10</v>
      </c>
      <c r="X42" s="23">
        <v>10</v>
      </c>
      <c r="Y42" s="23">
        <v>11</v>
      </c>
      <c r="Z42" s="23">
        <v>13</v>
      </c>
      <c r="AA42" s="23">
        <v>14</v>
      </c>
      <c r="AB42" s="23">
        <v>11</v>
      </c>
      <c r="AC42" s="23">
        <v>11</v>
      </c>
      <c r="AD42" s="23">
        <v>12</v>
      </c>
      <c r="AE42" s="19"/>
    </row>
    <row r="43" spans="1:31" x14ac:dyDescent="0.2">
      <c r="B43" s="1"/>
      <c r="C43" s="7"/>
      <c r="D43" s="2"/>
      <c r="E43" s="2"/>
      <c r="F43" s="2"/>
      <c r="G43" s="2"/>
      <c r="H43" s="2"/>
      <c r="I43" s="2"/>
      <c r="J43" s="2"/>
      <c r="K43" s="2"/>
      <c r="L43" s="2"/>
      <c r="M43" s="2"/>
      <c r="N43" s="2"/>
      <c r="O43" s="2"/>
      <c r="P43" s="2"/>
      <c r="Q43" s="2"/>
      <c r="R43" s="2"/>
      <c r="S43" s="31"/>
      <c r="T43" s="31"/>
      <c r="U43" s="31"/>
      <c r="V43" s="2"/>
      <c r="W43" s="2"/>
      <c r="X43" s="2"/>
      <c r="Y43" s="2"/>
      <c r="Z43" s="2"/>
      <c r="AA43" s="2"/>
      <c r="AB43" s="2"/>
      <c r="AC43" s="2"/>
      <c r="AD43" s="2"/>
      <c r="AE43" s="19"/>
    </row>
    <row r="44" spans="1:31" ht="28.5" x14ac:dyDescent="0.2">
      <c r="B44" s="1" t="s">
        <v>47</v>
      </c>
      <c r="C44" s="21" t="s">
        <v>28</v>
      </c>
      <c r="D44" s="42"/>
      <c r="E44" s="42" t="s">
        <v>43</v>
      </c>
      <c r="F44" s="46" t="s">
        <v>44</v>
      </c>
      <c r="G44" s="42"/>
      <c r="H44" s="42"/>
      <c r="I44" s="42"/>
      <c r="J44" s="42"/>
      <c r="K44" s="42"/>
      <c r="L44" s="42"/>
      <c r="M44" s="42"/>
      <c r="N44" s="42" t="s">
        <v>43</v>
      </c>
      <c r="O44" s="42" t="s">
        <v>44</v>
      </c>
      <c r="P44" s="42" t="s">
        <v>43</v>
      </c>
      <c r="Q44" s="46" t="s">
        <v>43</v>
      </c>
      <c r="R44" s="46" t="s">
        <v>43</v>
      </c>
      <c r="S44" s="47" t="s">
        <v>43</v>
      </c>
      <c r="T44" s="31"/>
      <c r="U44" s="31"/>
      <c r="V44" s="2"/>
      <c r="W44" s="2"/>
      <c r="X44" s="2"/>
      <c r="Y44" s="2"/>
      <c r="Z44" s="2"/>
      <c r="AA44" s="2"/>
      <c r="AB44" s="2"/>
      <c r="AC44" s="2"/>
      <c r="AD44" s="2"/>
      <c r="AE44" s="19"/>
    </row>
    <row r="45" spans="1:31" ht="43.5" thickBot="1" x14ac:dyDescent="0.25">
      <c r="B45" s="4" t="s">
        <v>48</v>
      </c>
      <c r="C45" s="22" t="s">
        <v>29</v>
      </c>
      <c r="D45" s="48"/>
      <c r="E45" s="48" t="s">
        <v>45</v>
      </c>
      <c r="F45" s="48" t="s">
        <v>46</v>
      </c>
      <c r="G45" s="48"/>
      <c r="H45" s="48"/>
      <c r="I45" s="48"/>
      <c r="J45" s="48"/>
      <c r="K45" s="48"/>
      <c r="L45" s="48"/>
      <c r="M45" s="48"/>
      <c r="N45" s="48" t="s">
        <v>45</v>
      </c>
      <c r="O45" s="48" t="s">
        <v>46</v>
      </c>
      <c r="P45" s="48" t="s">
        <v>45</v>
      </c>
      <c r="Q45" s="48" t="s">
        <v>45</v>
      </c>
      <c r="R45" s="48" t="s">
        <v>45</v>
      </c>
      <c r="S45" s="49" t="s">
        <v>45</v>
      </c>
      <c r="T45" s="35"/>
      <c r="U45" s="35"/>
      <c r="V45" s="5"/>
      <c r="W45" s="5"/>
      <c r="X45" s="5"/>
      <c r="Y45" s="5"/>
      <c r="Z45" s="5"/>
      <c r="AA45" s="5"/>
      <c r="AB45" s="5"/>
      <c r="AC45" s="5"/>
      <c r="AD45" s="5"/>
      <c r="AE45" s="20"/>
    </row>
    <row r="46" spans="1:31" x14ac:dyDescent="0.2">
      <c r="A46" s="2"/>
      <c r="B46" s="15"/>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1:31" x14ac:dyDescent="0.2">
      <c r="B47" s="23" t="s">
        <v>30</v>
      </c>
    </row>
    <row r="50" spans="1:2" ht="15" x14ac:dyDescent="0.25">
      <c r="B50" s="36" t="s">
        <v>23</v>
      </c>
    </row>
    <row r="51" spans="1:2" ht="16.5" x14ac:dyDescent="0.2">
      <c r="A51" s="39">
        <v>1</v>
      </c>
      <c r="B51" t="s">
        <v>54</v>
      </c>
    </row>
    <row r="52" spans="1:2" ht="16.5" x14ac:dyDescent="0.2">
      <c r="A52" s="39">
        <v>2</v>
      </c>
      <c r="B52" t="s">
        <v>58</v>
      </c>
    </row>
    <row r="53" spans="1:2" ht="16.5" x14ac:dyDescent="0.2">
      <c r="A53" s="39">
        <v>3</v>
      </c>
      <c r="B53" t="s">
        <v>57</v>
      </c>
    </row>
    <row r="54" spans="1:2" ht="16.5" x14ac:dyDescent="0.2">
      <c r="A54" s="39">
        <v>4</v>
      </c>
      <c r="B54" t="s">
        <v>68</v>
      </c>
    </row>
    <row r="55" spans="1:2" ht="16.5" x14ac:dyDescent="0.2">
      <c r="A55" s="39">
        <v>5</v>
      </c>
      <c r="B55" t="s">
        <v>67</v>
      </c>
    </row>
  </sheetData>
  <customSheetViews>
    <customSheetView guid="{11EB46B1-F04A-4B1C-9391-C7E541B741F6}" scale="80" fitToPage="1">
      <pane xSplit="3" ySplit="5" topLeftCell="D6" activePane="bottomRight" state="frozen"/>
      <selection pane="bottomRight" activeCell="M33" sqref="M33:AD33"/>
      <pageMargins left="0.7" right="0.7" top="0.75" bottom="0.75" header="0.3" footer="0.3"/>
      <pageSetup paperSize="8" scale="40" orientation="landscape" r:id="rId1"/>
    </customSheetView>
    <customSheetView guid="{6C54B5DA-534C-4D02-B89D-3D692D014EFD}" scale="80" fitToPage="1">
      <pane xSplit="3" ySplit="5" topLeftCell="D6" activePane="bottomRight" state="frozen"/>
      <selection pane="bottomRight" activeCell="M33" sqref="M33:AD33"/>
      <pageMargins left="0.7" right="0.7" top="0.75" bottom="0.75" header="0.3" footer="0.3"/>
      <pageSetup paperSize="8" scale="40" orientation="landscape" r:id="rId2"/>
    </customSheetView>
    <customSheetView guid="{FB84DC70-602C-4D58-A456-E6B8F977C950}" scale="80" fitToPage="1">
      <pane xSplit="3" ySplit="5" topLeftCell="D6" activePane="bottomRight" state="frozen"/>
      <selection pane="bottomRight" activeCell="M33" sqref="M33:AD33"/>
      <pageMargins left="0.7" right="0.7" top="0.75" bottom="0.75" header="0.3" footer="0.3"/>
      <pageSetup paperSize="8" scale="40" orientation="landscape" r:id="rId3"/>
    </customSheetView>
  </customSheetViews>
  <mergeCells count="4">
    <mergeCell ref="D4:AD4"/>
    <mergeCell ref="B4:B5"/>
    <mergeCell ref="C4:C5"/>
    <mergeCell ref="AE4:AE5"/>
  </mergeCells>
  <pageMargins left="0.7" right="0.7" top="0.75" bottom="0.75" header="0.3" footer="0.3"/>
  <pageSetup paperSize="8" scale="4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G16"/>
  <sheetViews>
    <sheetView workbookViewId="0">
      <selection activeCell="D26" sqref="D26"/>
    </sheetView>
  </sheetViews>
  <sheetFormatPr defaultRowHeight="14.25" x14ac:dyDescent="0.2"/>
  <cols>
    <col min="2" max="2" width="68.375" bestFit="1" customWidth="1"/>
    <col min="4" max="7" width="16.625" customWidth="1"/>
  </cols>
  <sheetData>
    <row r="2" spans="1:7" ht="15" thickBot="1" x14ac:dyDescent="0.25">
      <c r="B2" t="s">
        <v>31</v>
      </c>
    </row>
    <row r="3" spans="1:7" ht="42.75" x14ac:dyDescent="0.2">
      <c r="B3" s="9" t="s">
        <v>49</v>
      </c>
      <c r="C3" s="10" t="s">
        <v>0</v>
      </c>
      <c r="D3" s="14" t="s">
        <v>7</v>
      </c>
      <c r="E3" s="11" t="s">
        <v>8</v>
      </c>
      <c r="F3" s="11" t="s">
        <v>9</v>
      </c>
      <c r="G3" s="12" t="s">
        <v>10</v>
      </c>
    </row>
    <row r="4" spans="1:7" ht="16.5" x14ac:dyDescent="0.2">
      <c r="B4" s="1" t="s">
        <v>60</v>
      </c>
      <c r="C4" s="7" t="s">
        <v>1</v>
      </c>
      <c r="D4" s="2">
        <f>SUM(D6:D9)</f>
        <v>1211</v>
      </c>
      <c r="E4" s="2"/>
      <c r="F4" s="2"/>
      <c r="G4" s="3"/>
    </row>
    <row r="5" spans="1:7" x14ac:dyDescent="0.2">
      <c r="B5" s="1" t="s">
        <v>11</v>
      </c>
      <c r="C5" s="7" t="s">
        <v>12</v>
      </c>
      <c r="D5" s="25">
        <f>(D4/285489)*100</f>
        <v>0.4241844694541646</v>
      </c>
      <c r="E5" s="25"/>
      <c r="F5" s="25"/>
      <c r="G5" s="26"/>
    </row>
    <row r="6" spans="1:7" ht="16.5" x14ac:dyDescent="0.2">
      <c r="B6" s="1" t="s">
        <v>62</v>
      </c>
      <c r="C6" s="7" t="s">
        <v>1</v>
      </c>
      <c r="D6" s="2">
        <v>1207</v>
      </c>
      <c r="E6" s="2"/>
      <c r="F6" s="2"/>
      <c r="G6" s="3"/>
    </row>
    <row r="7" spans="1:7" x14ac:dyDescent="0.2">
      <c r="B7" s="1" t="s">
        <v>13</v>
      </c>
      <c r="C7" s="7" t="s">
        <v>1</v>
      </c>
      <c r="D7" s="2">
        <v>0</v>
      </c>
      <c r="E7" s="2">
        <v>0</v>
      </c>
      <c r="F7" s="2">
        <v>0</v>
      </c>
      <c r="G7" s="3">
        <v>0</v>
      </c>
    </row>
    <row r="8" spans="1:7" x14ac:dyDescent="0.2">
      <c r="B8" s="1" t="s">
        <v>14</v>
      </c>
      <c r="C8" s="7" t="s">
        <v>1</v>
      </c>
      <c r="D8" s="23">
        <v>0</v>
      </c>
      <c r="E8" s="23">
        <v>0</v>
      </c>
      <c r="F8" s="2">
        <v>0</v>
      </c>
      <c r="G8" s="3">
        <v>0</v>
      </c>
    </row>
    <row r="9" spans="1:7" ht="16.5" x14ac:dyDescent="0.2">
      <c r="B9" s="1" t="s">
        <v>63</v>
      </c>
      <c r="C9" s="7" t="s">
        <v>1</v>
      </c>
      <c r="D9" s="2">
        <v>4</v>
      </c>
      <c r="E9" s="2">
        <v>4</v>
      </c>
      <c r="F9" s="23">
        <v>0</v>
      </c>
      <c r="G9" s="3">
        <v>0</v>
      </c>
    </row>
    <row r="10" spans="1:7" ht="15" thickBot="1" x14ac:dyDescent="0.25">
      <c r="B10" s="4" t="s">
        <v>15</v>
      </c>
      <c r="C10" s="8"/>
      <c r="D10" s="5"/>
      <c r="E10" s="5"/>
      <c r="F10" s="5"/>
      <c r="G10" s="6"/>
    </row>
    <row r="12" spans="1:7" ht="15" x14ac:dyDescent="0.25">
      <c r="B12" s="41" t="s">
        <v>23</v>
      </c>
    </row>
    <row r="13" spans="1:7" ht="16.5" x14ac:dyDescent="0.2">
      <c r="A13" s="39">
        <v>1</v>
      </c>
      <c r="B13" t="s">
        <v>59</v>
      </c>
    </row>
    <row r="14" spans="1:7" ht="16.5" x14ac:dyDescent="0.2">
      <c r="A14" s="39">
        <v>2</v>
      </c>
      <c r="B14" t="s">
        <v>61</v>
      </c>
    </row>
    <row r="15" spans="1:7" ht="16.5" x14ac:dyDescent="0.2">
      <c r="A15" s="39">
        <v>3</v>
      </c>
      <c r="B15" t="s">
        <v>64</v>
      </c>
    </row>
    <row r="16" spans="1:7" ht="16.5" x14ac:dyDescent="0.2">
      <c r="A16" s="39">
        <v>4</v>
      </c>
      <c r="B16" t="s">
        <v>65</v>
      </c>
    </row>
  </sheetData>
  <customSheetViews>
    <customSheetView guid="{11EB46B1-F04A-4B1C-9391-C7E541B741F6}" fitToPage="1">
      <selection activeCell="D26" sqref="D26"/>
      <pageMargins left="0.7" right="0.7" top="0.75" bottom="0.75" header="0.3" footer="0.3"/>
      <pageSetup paperSize="9" scale="79" orientation="landscape" verticalDpi="0" r:id="rId1"/>
    </customSheetView>
    <customSheetView guid="{6C54B5DA-534C-4D02-B89D-3D692D014EFD}" fitToPage="1">
      <selection activeCell="D26" sqref="D26"/>
      <pageMargins left="0.7" right="0.7" top="0.75" bottom="0.75" header="0.3" footer="0.3"/>
      <pageSetup paperSize="9" scale="79" orientation="landscape" verticalDpi="0" r:id="rId2"/>
    </customSheetView>
    <customSheetView guid="{FB84DC70-602C-4D58-A456-E6B8F977C950}" fitToPage="1">
      <selection activeCell="D26" sqref="D26"/>
      <pageMargins left="0.7" right="0.7" top="0.75" bottom="0.75" header="0.3" footer="0.3"/>
      <pageSetup paperSize="9" scale="79" orientation="landscape" verticalDpi="0" r:id="rId3"/>
    </customSheetView>
  </customSheetViews>
  <pageMargins left="0.7" right="0.7" top="0.75" bottom="0.75" header="0.3" footer="0.3"/>
  <pageSetup paperSize="9" scale="79" orientation="landscape" verticalDpi="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33"/>
  <sheetViews>
    <sheetView tabSelected="1" zoomScale="70" zoomScaleNormal="70" zoomScaleSheetLayoutView="35" workbookViewId="0">
      <selection activeCell="E15" sqref="E15"/>
    </sheetView>
  </sheetViews>
  <sheetFormatPr defaultRowHeight="14.25" x14ac:dyDescent="0.2"/>
  <cols>
    <col min="1" max="1" width="16.125" customWidth="1"/>
    <col min="2" max="2" width="66.875" customWidth="1"/>
    <col min="3" max="3" width="13.75" customWidth="1"/>
    <col min="4" max="4" width="14" customWidth="1"/>
    <col min="5" max="5" width="14.5" customWidth="1"/>
    <col min="6" max="6" width="15.625" customWidth="1"/>
    <col min="7" max="7" width="16" customWidth="1"/>
    <col min="8" max="8" width="16.5" customWidth="1"/>
    <col min="9" max="9" width="16.75" customWidth="1"/>
    <col min="10" max="10" width="14.25" customWidth="1"/>
    <col min="11" max="12" width="14.625" customWidth="1"/>
    <col min="13" max="13" width="16" customWidth="1"/>
    <col min="14" max="14" width="16.25" customWidth="1"/>
    <col min="15" max="15" width="17" customWidth="1"/>
    <col min="16" max="16" width="16.25" customWidth="1"/>
    <col min="17" max="17" width="14.25" customWidth="1"/>
    <col min="18" max="18" width="14.625" customWidth="1"/>
    <col min="19" max="19" width="14.875" customWidth="1"/>
    <col min="20" max="20" width="15.75" customWidth="1"/>
    <col min="21" max="21" width="16" customWidth="1"/>
    <col min="22" max="23" width="16.75" customWidth="1"/>
    <col min="24" max="25" width="14.25" customWidth="1"/>
    <col min="26" max="26" width="14" customWidth="1"/>
    <col min="27" max="28" width="15.625" customWidth="1"/>
    <col min="29" max="29" width="16.5" customWidth="1"/>
    <col min="30" max="30" width="50.25" customWidth="1"/>
  </cols>
  <sheetData>
    <row r="1" spans="1:30" ht="27" x14ac:dyDescent="0.2">
      <c r="A1" s="86" t="s">
        <v>70</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ht="43.5" customHeight="1" x14ac:dyDescent="0.2">
      <c r="A2" s="87" t="s">
        <v>71</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row>
    <row r="3" spans="1:30" s="18" customFormat="1" ht="74.25" customHeight="1" x14ac:dyDescent="0.2">
      <c r="A3" s="88"/>
      <c r="B3" s="88" t="s">
        <v>0</v>
      </c>
      <c r="C3" s="90" t="s">
        <v>37</v>
      </c>
      <c r="D3" s="91"/>
      <c r="E3" s="91"/>
      <c r="F3" s="91"/>
      <c r="G3" s="91"/>
      <c r="H3" s="91"/>
      <c r="I3" s="91"/>
      <c r="J3" s="91"/>
      <c r="K3" s="91"/>
      <c r="L3" s="91"/>
      <c r="M3" s="91"/>
      <c r="N3" s="91"/>
      <c r="O3" s="91"/>
      <c r="P3" s="91"/>
      <c r="Q3" s="91"/>
      <c r="R3" s="91"/>
      <c r="S3" s="91"/>
      <c r="T3" s="91"/>
      <c r="U3" s="91"/>
      <c r="V3" s="91"/>
      <c r="W3" s="91"/>
      <c r="X3" s="91"/>
      <c r="Y3" s="91"/>
      <c r="Z3" s="91"/>
      <c r="AA3" s="91"/>
      <c r="AB3" s="91"/>
      <c r="AC3" s="91"/>
      <c r="AD3" s="50" t="s">
        <v>72</v>
      </c>
    </row>
    <row r="4" spans="1:30" s="18" customFormat="1" x14ac:dyDescent="0.2">
      <c r="A4" s="89"/>
      <c r="B4" s="89"/>
      <c r="C4" s="24" t="s">
        <v>73</v>
      </c>
      <c r="D4" s="24" t="s">
        <v>74</v>
      </c>
      <c r="E4" s="24" t="s">
        <v>75</v>
      </c>
      <c r="F4" s="24" t="s">
        <v>76</v>
      </c>
      <c r="G4" s="24" t="s">
        <v>77</v>
      </c>
      <c r="H4" s="24" t="s">
        <v>78</v>
      </c>
      <c r="I4" s="24" t="s">
        <v>79</v>
      </c>
      <c r="J4" s="24" t="s">
        <v>80</v>
      </c>
      <c r="K4" s="24" t="s">
        <v>81</v>
      </c>
      <c r="L4" s="24" t="s">
        <v>82</v>
      </c>
      <c r="M4" s="24" t="s">
        <v>83</v>
      </c>
      <c r="N4" s="24" t="s">
        <v>84</v>
      </c>
      <c r="O4" s="24" t="s">
        <v>85</v>
      </c>
      <c r="P4" s="24" t="s">
        <v>86</v>
      </c>
      <c r="Q4" s="30" t="s">
        <v>87</v>
      </c>
      <c r="R4" s="30" t="s">
        <v>88</v>
      </c>
      <c r="S4" s="30" t="s">
        <v>89</v>
      </c>
      <c r="T4" s="30" t="s">
        <v>90</v>
      </c>
      <c r="U4" s="30" t="s">
        <v>91</v>
      </c>
      <c r="V4" s="30" t="s">
        <v>92</v>
      </c>
      <c r="W4" s="65" t="s">
        <v>93</v>
      </c>
      <c r="X4" s="24" t="s">
        <v>94</v>
      </c>
      <c r="Y4" s="24" t="s">
        <v>95</v>
      </c>
      <c r="Z4" s="24" t="s">
        <v>96</v>
      </c>
      <c r="AA4" s="24" t="s">
        <v>97</v>
      </c>
      <c r="AB4" s="24" t="s">
        <v>98</v>
      </c>
      <c r="AC4" s="24" t="s">
        <v>99</v>
      </c>
      <c r="AD4" s="51"/>
    </row>
    <row r="5" spans="1:30" x14ac:dyDescent="0.2">
      <c r="A5" s="80" t="s">
        <v>100</v>
      </c>
      <c r="B5" s="52" t="s">
        <v>101</v>
      </c>
      <c r="C5" s="53"/>
      <c r="D5" s="54"/>
      <c r="E5" s="54"/>
      <c r="F5" s="54"/>
      <c r="G5" s="54"/>
      <c r="H5" s="54"/>
      <c r="I5" s="54"/>
      <c r="J5" s="54"/>
      <c r="K5" s="54"/>
      <c r="L5" s="54"/>
      <c r="M5" s="54"/>
      <c r="N5" s="54"/>
      <c r="O5" s="54"/>
      <c r="P5" s="54"/>
      <c r="Q5" s="54"/>
      <c r="R5" s="54"/>
      <c r="S5" s="54"/>
      <c r="T5" s="54"/>
      <c r="U5" s="54"/>
      <c r="V5" s="54"/>
      <c r="W5" s="54"/>
      <c r="X5" s="54"/>
      <c r="Y5" s="54"/>
      <c r="Z5" s="54"/>
      <c r="AA5" s="54"/>
      <c r="AB5" s="54"/>
      <c r="AC5" s="52"/>
      <c r="AD5" s="7"/>
    </row>
    <row r="6" spans="1:30" x14ac:dyDescent="0.2">
      <c r="A6" s="81"/>
      <c r="B6" s="55" t="s">
        <v>102</v>
      </c>
      <c r="C6" s="56">
        <v>0</v>
      </c>
      <c r="D6" s="57">
        <v>0</v>
      </c>
      <c r="E6" s="57">
        <v>0</v>
      </c>
      <c r="F6" s="57">
        <v>0</v>
      </c>
      <c r="G6" s="57">
        <v>0</v>
      </c>
      <c r="H6" s="57">
        <v>0</v>
      </c>
      <c r="I6" s="57">
        <v>0</v>
      </c>
      <c r="J6" s="57">
        <v>0</v>
      </c>
      <c r="K6" s="57">
        <v>0</v>
      </c>
      <c r="L6" s="57">
        <v>0</v>
      </c>
      <c r="M6" s="57">
        <v>0</v>
      </c>
      <c r="N6" s="57">
        <v>0</v>
      </c>
      <c r="O6" s="57">
        <v>0</v>
      </c>
      <c r="P6" s="57">
        <v>0</v>
      </c>
      <c r="Q6" s="57">
        <v>0</v>
      </c>
      <c r="R6" s="57">
        <v>0</v>
      </c>
      <c r="S6" s="57">
        <v>0</v>
      </c>
      <c r="T6" s="57">
        <v>0</v>
      </c>
      <c r="U6" s="57">
        <v>0</v>
      </c>
      <c r="V6" s="57">
        <v>0</v>
      </c>
      <c r="W6" s="57">
        <v>0</v>
      </c>
      <c r="X6" s="57">
        <v>0</v>
      </c>
      <c r="Y6" s="57">
        <v>0</v>
      </c>
      <c r="Z6" s="57">
        <v>0</v>
      </c>
      <c r="AA6" s="57">
        <v>0</v>
      </c>
      <c r="AB6" s="57">
        <v>0</v>
      </c>
      <c r="AC6" s="55">
        <v>0</v>
      </c>
      <c r="AD6" s="7"/>
    </row>
    <row r="7" spans="1:30" x14ac:dyDescent="0.2">
      <c r="A7" s="81"/>
      <c r="B7" s="55" t="s">
        <v>103</v>
      </c>
      <c r="C7" s="56">
        <v>0</v>
      </c>
      <c r="D7" s="57">
        <v>0</v>
      </c>
      <c r="E7" s="57">
        <v>0</v>
      </c>
      <c r="F7" s="57">
        <v>2</v>
      </c>
      <c r="G7" s="57">
        <v>1</v>
      </c>
      <c r="H7" s="57">
        <v>1</v>
      </c>
      <c r="I7" s="57">
        <v>0</v>
      </c>
      <c r="J7" s="57">
        <v>4</v>
      </c>
      <c r="K7" s="57">
        <v>0</v>
      </c>
      <c r="L7" s="57">
        <v>0</v>
      </c>
      <c r="M7" s="57">
        <v>4</v>
      </c>
      <c r="N7" s="57">
        <v>1</v>
      </c>
      <c r="O7" s="57">
        <v>8</v>
      </c>
      <c r="P7" s="57">
        <v>10</v>
      </c>
      <c r="Q7" s="57">
        <v>0</v>
      </c>
      <c r="R7" s="57">
        <v>6</v>
      </c>
      <c r="S7" s="57"/>
      <c r="T7" s="57">
        <v>2</v>
      </c>
      <c r="U7" s="57">
        <v>1</v>
      </c>
      <c r="V7" s="57">
        <v>2</v>
      </c>
      <c r="W7" s="57">
        <v>2</v>
      </c>
      <c r="X7" s="57">
        <v>2</v>
      </c>
      <c r="Y7" s="57">
        <v>0</v>
      </c>
      <c r="Z7" s="57">
        <v>0</v>
      </c>
      <c r="AA7" s="57">
        <v>2</v>
      </c>
      <c r="AB7" s="57">
        <v>2</v>
      </c>
      <c r="AC7" s="55">
        <v>0</v>
      </c>
      <c r="AD7" s="7"/>
    </row>
    <row r="8" spans="1:30" x14ac:dyDescent="0.2">
      <c r="A8" s="81"/>
      <c r="B8" s="55" t="s">
        <v>104</v>
      </c>
      <c r="C8" s="56" t="s">
        <v>38</v>
      </c>
      <c r="D8" s="57" t="s">
        <v>38</v>
      </c>
      <c r="E8" s="57" t="s">
        <v>38</v>
      </c>
      <c r="F8" s="57" t="s">
        <v>38</v>
      </c>
      <c r="G8" s="57" t="s">
        <v>38</v>
      </c>
      <c r="H8" s="57" t="s">
        <v>38</v>
      </c>
      <c r="I8" s="57" t="s">
        <v>38</v>
      </c>
      <c r="J8" s="57" t="s">
        <v>38</v>
      </c>
      <c r="K8" s="57" t="s">
        <v>38</v>
      </c>
      <c r="L8" s="57" t="s">
        <v>38</v>
      </c>
      <c r="M8" s="57" t="s">
        <v>38</v>
      </c>
      <c r="N8" s="57" t="s">
        <v>38</v>
      </c>
      <c r="O8" s="57" t="s">
        <v>38</v>
      </c>
      <c r="P8" s="57" t="s">
        <v>38</v>
      </c>
      <c r="Q8" s="57" t="s">
        <v>38</v>
      </c>
      <c r="R8" s="57" t="s">
        <v>38</v>
      </c>
      <c r="S8" s="57" t="s">
        <v>38</v>
      </c>
      <c r="T8" s="57" t="s">
        <v>38</v>
      </c>
      <c r="U8" s="57" t="s">
        <v>38</v>
      </c>
      <c r="V8" s="57" t="s">
        <v>38</v>
      </c>
      <c r="W8" s="57" t="s">
        <v>38</v>
      </c>
      <c r="X8" s="57" t="s">
        <v>38</v>
      </c>
      <c r="Y8" s="57" t="s">
        <v>38</v>
      </c>
      <c r="Z8" s="57" t="s">
        <v>38</v>
      </c>
      <c r="AA8" s="57" t="s">
        <v>38</v>
      </c>
      <c r="AB8" s="57" t="s">
        <v>38</v>
      </c>
      <c r="AC8" s="55" t="s">
        <v>38</v>
      </c>
      <c r="AD8" s="7"/>
    </row>
    <row r="9" spans="1:30" x14ac:dyDescent="0.2">
      <c r="A9" s="81"/>
      <c r="B9" s="58" t="s">
        <v>105</v>
      </c>
      <c r="C9" s="56">
        <f>'Table 1'!D30</f>
        <v>9</v>
      </c>
      <c r="D9" s="57">
        <f>'Table 1'!E30</f>
        <v>0</v>
      </c>
      <c r="E9" s="57">
        <f>'Table 1'!F30</f>
        <v>0</v>
      </c>
      <c r="F9" s="57">
        <f>'Table 1'!G30</f>
        <v>7</v>
      </c>
      <c r="G9" s="57">
        <f>'Table 1'!H30</f>
        <v>13</v>
      </c>
      <c r="H9" s="57">
        <f>'Table 1'!I30</f>
        <v>5</v>
      </c>
      <c r="I9" s="57">
        <f>'Table 1'!J30</f>
        <v>4</v>
      </c>
      <c r="J9" s="57">
        <f>'Table 1'!K30</f>
        <v>10</v>
      </c>
      <c r="K9" s="57">
        <f>'Table 1'!L30</f>
        <v>0</v>
      </c>
      <c r="L9" s="57">
        <f>'Table 1'!M30</f>
        <v>0</v>
      </c>
      <c r="M9" s="57">
        <f>'Table 1'!N30</f>
        <v>15</v>
      </c>
      <c r="N9" s="57">
        <f>'Table 1'!O30</f>
        <v>17</v>
      </c>
      <c r="O9" s="57">
        <f>'Table 1'!P30</f>
        <v>13</v>
      </c>
      <c r="P9" s="57">
        <f>'Table 1'!Q30</f>
        <v>10</v>
      </c>
      <c r="Q9" s="57">
        <f>'Table 1'!R30</f>
        <v>0</v>
      </c>
      <c r="R9" s="57">
        <f>'Table 1'!S30</f>
        <v>8</v>
      </c>
      <c r="S9" s="57">
        <f>'Table 1'!T30</f>
        <v>0</v>
      </c>
      <c r="T9" s="57">
        <f>'Table 1'!U30</f>
        <v>21</v>
      </c>
      <c r="U9" s="57">
        <f>'Table 1'!V30</f>
        <v>36</v>
      </c>
      <c r="V9" s="57">
        <f>'Table 1'!W30</f>
        <v>17</v>
      </c>
      <c r="W9" s="57">
        <f>'Table 1'!X30</f>
        <v>29</v>
      </c>
      <c r="X9" s="57">
        <f>'Table 1'!Y30</f>
        <v>17</v>
      </c>
      <c r="Y9" s="57">
        <f>'Table 1'!Z30</f>
        <v>0</v>
      </c>
      <c r="Z9" s="57">
        <f>'Table 1'!AA30</f>
        <v>0</v>
      </c>
      <c r="AA9" s="57">
        <f>'Table 1'!AB30</f>
        <v>10</v>
      </c>
      <c r="AB9" s="57">
        <f>'Table 1'!AC30</f>
        <v>2</v>
      </c>
      <c r="AC9" s="55">
        <f>'Table 1'!AD30</f>
        <v>2</v>
      </c>
      <c r="AD9" s="7"/>
    </row>
    <row r="10" spans="1:30" x14ac:dyDescent="0.2">
      <c r="A10" s="80" t="s">
        <v>106</v>
      </c>
      <c r="B10" s="52" t="s">
        <v>107</v>
      </c>
      <c r="C10" s="53">
        <f>C11+C12</f>
        <v>40</v>
      </c>
      <c r="D10" s="54">
        <f t="shared" ref="D10:AC10" si="0">D11+D12</f>
        <v>2</v>
      </c>
      <c r="E10" s="54">
        <f t="shared" si="0"/>
        <v>1</v>
      </c>
      <c r="F10" s="54">
        <f t="shared" si="0"/>
        <v>49</v>
      </c>
      <c r="G10" s="54">
        <f t="shared" si="0"/>
        <v>31</v>
      </c>
      <c r="H10" s="54">
        <f t="shared" si="0"/>
        <v>40</v>
      </c>
      <c r="I10" s="54">
        <f t="shared" si="0"/>
        <v>24</v>
      </c>
      <c r="J10" s="54">
        <f t="shared" si="0"/>
        <v>26</v>
      </c>
      <c r="K10" s="54">
        <f t="shared" si="0"/>
        <v>5</v>
      </c>
      <c r="L10" s="54">
        <f t="shared" si="0"/>
        <v>0</v>
      </c>
      <c r="M10" s="54">
        <f t="shared" si="0"/>
        <v>32</v>
      </c>
      <c r="N10" s="54">
        <f t="shared" si="0"/>
        <v>17</v>
      </c>
      <c r="O10" s="54">
        <f t="shared" si="0"/>
        <v>103</v>
      </c>
      <c r="P10" s="54">
        <f t="shared" si="0"/>
        <v>32</v>
      </c>
      <c r="Q10" s="54">
        <f t="shared" si="0"/>
        <v>25</v>
      </c>
      <c r="R10" s="54">
        <f t="shared" si="0"/>
        <v>12</v>
      </c>
      <c r="S10" s="54">
        <f t="shared" si="0"/>
        <v>6</v>
      </c>
      <c r="T10" s="54">
        <f t="shared" si="0"/>
        <v>276</v>
      </c>
      <c r="U10" s="54">
        <f t="shared" si="0"/>
        <v>40</v>
      </c>
      <c r="V10" s="54">
        <f t="shared" si="0"/>
        <v>49</v>
      </c>
      <c r="W10" s="54">
        <f t="shared" si="0"/>
        <v>24</v>
      </c>
      <c r="X10" s="54">
        <f t="shared" si="0"/>
        <v>19</v>
      </c>
      <c r="Y10" s="54">
        <f t="shared" si="0"/>
        <v>7</v>
      </c>
      <c r="Z10" s="54">
        <f t="shared" si="0"/>
        <v>1</v>
      </c>
      <c r="AA10" s="54">
        <f t="shared" si="0"/>
        <v>21</v>
      </c>
      <c r="AB10" s="54">
        <f t="shared" si="0"/>
        <v>17</v>
      </c>
      <c r="AC10" s="52">
        <f t="shared" si="0"/>
        <v>31</v>
      </c>
      <c r="AD10" s="7"/>
    </row>
    <row r="11" spans="1:30" x14ac:dyDescent="0.2">
      <c r="A11" s="81"/>
      <c r="B11" s="70" t="s">
        <v>124</v>
      </c>
      <c r="C11" s="56">
        <f>C17</f>
        <v>40</v>
      </c>
      <c r="D11" s="57">
        <f t="shared" ref="D11:AC11" si="1">D17</f>
        <v>2</v>
      </c>
      <c r="E11" s="57">
        <f t="shared" si="1"/>
        <v>1</v>
      </c>
      <c r="F11" s="57">
        <f t="shared" si="1"/>
        <v>49</v>
      </c>
      <c r="G11" s="57">
        <f t="shared" si="1"/>
        <v>31</v>
      </c>
      <c r="H11" s="57">
        <f t="shared" si="1"/>
        <v>40</v>
      </c>
      <c r="I11" s="57">
        <f t="shared" si="1"/>
        <v>24</v>
      </c>
      <c r="J11" s="57">
        <f t="shared" si="1"/>
        <v>26</v>
      </c>
      <c r="K11" s="57">
        <f t="shared" si="1"/>
        <v>5</v>
      </c>
      <c r="L11" s="57">
        <f t="shared" si="1"/>
        <v>0</v>
      </c>
      <c r="M11" s="57">
        <f t="shared" si="1"/>
        <v>32</v>
      </c>
      <c r="N11" s="57">
        <f t="shared" si="1"/>
        <v>17</v>
      </c>
      <c r="O11" s="57">
        <f t="shared" si="1"/>
        <v>34</v>
      </c>
      <c r="P11" s="57">
        <f t="shared" si="1"/>
        <v>32</v>
      </c>
      <c r="Q11" s="57">
        <f t="shared" si="1"/>
        <v>25</v>
      </c>
      <c r="R11" s="57">
        <f t="shared" si="1"/>
        <v>12</v>
      </c>
      <c r="S11" s="57">
        <f t="shared" si="1"/>
        <v>6</v>
      </c>
      <c r="T11" s="57">
        <f t="shared" si="1"/>
        <v>31</v>
      </c>
      <c r="U11" s="57">
        <f t="shared" si="1"/>
        <v>40</v>
      </c>
      <c r="V11" s="57">
        <f t="shared" si="1"/>
        <v>49</v>
      </c>
      <c r="W11" s="57">
        <f t="shared" si="1"/>
        <v>24</v>
      </c>
      <c r="X11" s="57">
        <f t="shared" si="1"/>
        <v>19</v>
      </c>
      <c r="Y11" s="57">
        <f t="shared" si="1"/>
        <v>7</v>
      </c>
      <c r="Z11" s="57">
        <f t="shared" si="1"/>
        <v>1</v>
      </c>
      <c r="AA11" s="57">
        <f t="shared" si="1"/>
        <v>21</v>
      </c>
      <c r="AB11" s="57">
        <f t="shared" si="1"/>
        <v>17</v>
      </c>
      <c r="AC11" s="55">
        <f t="shared" si="1"/>
        <v>31</v>
      </c>
      <c r="AD11" s="7"/>
    </row>
    <row r="12" spans="1:30" x14ac:dyDescent="0.2">
      <c r="A12" s="81"/>
      <c r="B12" s="58" t="s">
        <v>125</v>
      </c>
      <c r="C12" s="56">
        <f>C18</f>
        <v>0</v>
      </c>
      <c r="D12" s="57">
        <f t="shared" ref="D12:N12" si="2">D18</f>
        <v>0</v>
      </c>
      <c r="E12" s="57">
        <f t="shared" si="2"/>
        <v>0</v>
      </c>
      <c r="F12" s="57">
        <f t="shared" si="2"/>
        <v>0</v>
      </c>
      <c r="G12" s="57">
        <f t="shared" si="2"/>
        <v>0</v>
      </c>
      <c r="H12" s="57">
        <f t="shared" si="2"/>
        <v>0</v>
      </c>
      <c r="I12" s="57">
        <f t="shared" si="2"/>
        <v>0</v>
      </c>
      <c r="J12" s="57">
        <f t="shared" si="2"/>
        <v>0</v>
      </c>
      <c r="K12" s="57">
        <f t="shared" si="2"/>
        <v>0</v>
      </c>
      <c r="L12" s="57">
        <f t="shared" si="2"/>
        <v>0</v>
      </c>
      <c r="M12" s="57">
        <f t="shared" si="2"/>
        <v>0</v>
      </c>
      <c r="N12" s="57">
        <f t="shared" si="2"/>
        <v>0</v>
      </c>
      <c r="O12" s="57">
        <f>O18</f>
        <v>69</v>
      </c>
      <c r="P12" s="57">
        <f t="shared" ref="P12:S12" si="3">P18</f>
        <v>0</v>
      </c>
      <c r="Q12" s="57">
        <f t="shared" si="3"/>
        <v>0</v>
      </c>
      <c r="R12" s="57">
        <f t="shared" si="3"/>
        <v>0</v>
      </c>
      <c r="S12" s="57">
        <f t="shared" si="3"/>
        <v>0</v>
      </c>
      <c r="T12" s="57">
        <f>T18</f>
        <v>245</v>
      </c>
      <c r="U12" s="57">
        <f t="shared" ref="U12:AC12" si="4">U18</f>
        <v>0</v>
      </c>
      <c r="V12" s="57">
        <f t="shared" si="4"/>
        <v>0</v>
      </c>
      <c r="W12" s="57">
        <f t="shared" si="4"/>
        <v>0</v>
      </c>
      <c r="X12" s="57">
        <f t="shared" si="4"/>
        <v>0</v>
      </c>
      <c r="Y12" s="57">
        <f t="shared" si="4"/>
        <v>0</v>
      </c>
      <c r="Z12" s="57">
        <f t="shared" si="4"/>
        <v>0</v>
      </c>
      <c r="AA12" s="57">
        <f t="shared" si="4"/>
        <v>0</v>
      </c>
      <c r="AB12" s="57">
        <f t="shared" si="4"/>
        <v>0</v>
      </c>
      <c r="AC12" s="55">
        <f t="shared" si="4"/>
        <v>0</v>
      </c>
      <c r="AD12" s="7"/>
    </row>
    <row r="13" spans="1:30" x14ac:dyDescent="0.2">
      <c r="A13" s="81"/>
      <c r="B13" s="58" t="s">
        <v>108</v>
      </c>
      <c r="C13" s="56">
        <v>0</v>
      </c>
      <c r="D13" s="57">
        <f t="shared" ref="D13:AC13" si="5">D14+D15</f>
        <v>0</v>
      </c>
      <c r="E13" s="57">
        <f t="shared" si="5"/>
        <v>0</v>
      </c>
      <c r="F13" s="57">
        <f t="shared" si="5"/>
        <v>0</v>
      </c>
      <c r="G13" s="57">
        <f t="shared" si="5"/>
        <v>0</v>
      </c>
      <c r="H13" s="57">
        <f t="shared" si="5"/>
        <v>0</v>
      </c>
      <c r="I13" s="57">
        <f t="shared" si="5"/>
        <v>0</v>
      </c>
      <c r="J13" s="57">
        <f t="shared" si="5"/>
        <v>0</v>
      </c>
      <c r="K13" s="57">
        <f t="shared" si="5"/>
        <v>0</v>
      </c>
      <c r="L13" s="57">
        <f t="shared" si="5"/>
        <v>0</v>
      </c>
      <c r="M13" s="57">
        <f t="shared" si="5"/>
        <v>0</v>
      </c>
      <c r="N13" s="57">
        <f t="shared" si="5"/>
        <v>0</v>
      </c>
      <c r="O13" s="57">
        <f t="shared" si="5"/>
        <v>69</v>
      </c>
      <c r="P13" s="57">
        <f t="shared" si="5"/>
        <v>0</v>
      </c>
      <c r="Q13" s="57">
        <f t="shared" si="5"/>
        <v>0</v>
      </c>
      <c r="R13" s="57">
        <f t="shared" si="5"/>
        <v>0</v>
      </c>
      <c r="S13" s="57">
        <f t="shared" si="5"/>
        <v>0</v>
      </c>
      <c r="T13" s="57">
        <f t="shared" si="5"/>
        <v>245</v>
      </c>
      <c r="U13" s="57">
        <f t="shared" si="5"/>
        <v>0</v>
      </c>
      <c r="V13" s="57">
        <f t="shared" si="5"/>
        <v>0</v>
      </c>
      <c r="W13" s="57">
        <f t="shared" si="5"/>
        <v>0</v>
      </c>
      <c r="X13" s="57">
        <f t="shared" si="5"/>
        <v>0</v>
      </c>
      <c r="Y13" s="57">
        <f t="shared" si="5"/>
        <v>0</v>
      </c>
      <c r="Z13" s="57">
        <f t="shared" si="5"/>
        <v>0</v>
      </c>
      <c r="AA13" s="57">
        <f t="shared" si="5"/>
        <v>0</v>
      </c>
      <c r="AB13" s="57">
        <f t="shared" si="5"/>
        <v>0</v>
      </c>
      <c r="AC13" s="55">
        <f t="shared" si="5"/>
        <v>0</v>
      </c>
      <c r="AD13" s="7"/>
    </row>
    <row r="14" spans="1:30" ht="28.5" x14ac:dyDescent="0.2">
      <c r="A14" s="81"/>
      <c r="B14" s="58" t="s">
        <v>126</v>
      </c>
      <c r="C14" s="56" t="s">
        <v>134</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5"/>
      <c r="AD14" s="7"/>
    </row>
    <row r="15" spans="1:30" x14ac:dyDescent="0.2">
      <c r="A15" s="81"/>
      <c r="B15" s="58" t="s">
        <v>127</v>
      </c>
      <c r="C15" s="56">
        <v>0</v>
      </c>
      <c r="D15" s="57">
        <v>0</v>
      </c>
      <c r="E15" s="57">
        <v>0</v>
      </c>
      <c r="F15" s="57">
        <v>0</v>
      </c>
      <c r="G15" s="57">
        <v>0</v>
      </c>
      <c r="H15" s="57">
        <v>0</v>
      </c>
      <c r="I15" s="57">
        <v>0</v>
      </c>
      <c r="J15" s="57">
        <v>0</v>
      </c>
      <c r="K15" s="57">
        <v>0</v>
      </c>
      <c r="L15" s="57">
        <v>0</v>
      </c>
      <c r="M15" s="57">
        <v>0</v>
      </c>
      <c r="N15" s="57">
        <v>0</v>
      </c>
      <c r="O15" s="57">
        <v>69</v>
      </c>
      <c r="P15" s="57">
        <v>0</v>
      </c>
      <c r="Q15" s="57">
        <v>0</v>
      </c>
      <c r="R15" s="57">
        <v>0</v>
      </c>
      <c r="S15" s="57">
        <v>0</v>
      </c>
      <c r="T15" s="57">
        <v>245</v>
      </c>
      <c r="U15" s="57">
        <v>0</v>
      </c>
      <c r="V15" s="57">
        <v>0</v>
      </c>
      <c r="W15" s="57">
        <v>0</v>
      </c>
      <c r="X15" s="57">
        <v>0</v>
      </c>
      <c r="Y15" s="57">
        <v>0</v>
      </c>
      <c r="Z15" s="57">
        <v>0</v>
      </c>
      <c r="AA15" s="57">
        <v>0</v>
      </c>
      <c r="AB15" s="57">
        <v>0</v>
      </c>
      <c r="AC15" s="55">
        <v>0</v>
      </c>
      <c r="AD15" s="7"/>
    </row>
    <row r="16" spans="1:30" x14ac:dyDescent="0.2">
      <c r="A16" s="81"/>
      <c r="B16" s="58" t="s">
        <v>109</v>
      </c>
      <c r="C16" s="57">
        <f t="shared" ref="C16:AC16" si="6">C17+C18</f>
        <v>40</v>
      </c>
      <c r="D16" s="57">
        <f t="shared" si="6"/>
        <v>2</v>
      </c>
      <c r="E16" s="57">
        <f t="shared" si="6"/>
        <v>1</v>
      </c>
      <c r="F16" s="57">
        <f t="shared" si="6"/>
        <v>49</v>
      </c>
      <c r="G16" s="57">
        <f t="shared" si="6"/>
        <v>31</v>
      </c>
      <c r="H16" s="57">
        <f t="shared" si="6"/>
        <v>40</v>
      </c>
      <c r="I16" s="57">
        <f t="shared" si="6"/>
        <v>24</v>
      </c>
      <c r="J16" s="57">
        <f t="shared" si="6"/>
        <v>26</v>
      </c>
      <c r="K16" s="57">
        <f t="shared" si="6"/>
        <v>5</v>
      </c>
      <c r="L16" s="57">
        <f t="shared" si="6"/>
        <v>0</v>
      </c>
      <c r="M16" s="57">
        <f t="shared" si="6"/>
        <v>32</v>
      </c>
      <c r="N16" s="57">
        <f t="shared" si="6"/>
        <v>17</v>
      </c>
      <c r="O16" s="57">
        <f t="shared" si="6"/>
        <v>103</v>
      </c>
      <c r="P16" s="57">
        <f t="shared" si="6"/>
        <v>32</v>
      </c>
      <c r="Q16" s="57">
        <f t="shared" si="6"/>
        <v>25</v>
      </c>
      <c r="R16" s="57">
        <f t="shared" si="6"/>
        <v>12</v>
      </c>
      <c r="S16" s="57">
        <f t="shared" si="6"/>
        <v>6</v>
      </c>
      <c r="T16" s="57">
        <f t="shared" si="6"/>
        <v>276</v>
      </c>
      <c r="U16" s="57">
        <f t="shared" si="6"/>
        <v>40</v>
      </c>
      <c r="V16" s="57">
        <f t="shared" si="6"/>
        <v>49</v>
      </c>
      <c r="W16" s="57">
        <f t="shared" si="6"/>
        <v>24</v>
      </c>
      <c r="X16" s="57">
        <f t="shared" si="6"/>
        <v>19</v>
      </c>
      <c r="Y16" s="57">
        <f t="shared" si="6"/>
        <v>7</v>
      </c>
      <c r="Z16" s="57">
        <f t="shared" si="6"/>
        <v>1</v>
      </c>
      <c r="AA16" s="57">
        <f t="shared" si="6"/>
        <v>21</v>
      </c>
      <c r="AB16" s="57">
        <f t="shared" si="6"/>
        <v>17</v>
      </c>
      <c r="AC16" s="55">
        <f t="shared" si="6"/>
        <v>31</v>
      </c>
      <c r="AD16" s="7"/>
    </row>
    <row r="17" spans="1:30" x14ac:dyDescent="0.2">
      <c r="A17" s="81"/>
      <c r="B17" s="58" t="s">
        <v>128</v>
      </c>
      <c r="C17" s="56">
        <v>40</v>
      </c>
      <c r="D17" s="57">
        <v>2</v>
      </c>
      <c r="E17" s="57">
        <v>1</v>
      </c>
      <c r="F17" s="57">
        <v>49</v>
      </c>
      <c r="G17" s="57">
        <v>31</v>
      </c>
      <c r="H17" s="57">
        <v>40</v>
      </c>
      <c r="I17" s="57">
        <v>24</v>
      </c>
      <c r="J17" s="57">
        <v>26</v>
      </c>
      <c r="K17" s="57">
        <v>5</v>
      </c>
      <c r="L17" s="57">
        <v>0</v>
      </c>
      <c r="M17" s="57">
        <v>32</v>
      </c>
      <c r="N17" s="57">
        <v>17</v>
      </c>
      <c r="O17" s="57">
        <v>34</v>
      </c>
      <c r="P17" s="57">
        <v>32</v>
      </c>
      <c r="Q17" s="57">
        <v>25</v>
      </c>
      <c r="R17" s="57">
        <v>12</v>
      </c>
      <c r="S17" s="57">
        <v>6</v>
      </c>
      <c r="T17" s="57">
        <v>31</v>
      </c>
      <c r="U17" s="57">
        <v>40</v>
      </c>
      <c r="V17" s="57">
        <v>49</v>
      </c>
      <c r="W17" s="57">
        <v>24</v>
      </c>
      <c r="X17" s="57">
        <v>19</v>
      </c>
      <c r="Y17" s="57">
        <v>7</v>
      </c>
      <c r="Z17" s="57">
        <v>1</v>
      </c>
      <c r="AA17" s="57">
        <v>21</v>
      </c>
      <c r="AB17" s="57">
        <v>17</v>
      </c>
      <c r="AC17" s="55">
        <v>31</v>
      </c>
      <c r="AD17" s="7"/>
    </row>
    <row r="18" spans="1:30" x14ac:dyDescent="0.2">
      <c r="A18" s="81"/>
      <c r="B18" s="58" t="s">
        <v>129</v>
      </c>
      <c r="C18" s="56">
        <v>0</v>
      </c>
      <c r="D18" s="57">
        <v>0</v>
      </c>
      <c r="E18" s="57">
        <v>0</v>
      </c>
      <c r="F18" s="57">
        <v>0</v>
      </c>
      <c r="G18" s="57">
        <v>0</v>
      </c>
      <c r="H18" s="57">
        <v>0</v>
      </c>
      <c r="I18" s="57">
        <v>0</v>
      </c>
      <c r="J18" s="57">
        <v>0</v>
      </c>
      <c r="K18" s="57">
        <v>0</v>
      </c>
      <c r="L18" s="57">
        <v>0</v>
      </c>
      <c r="M18" s="57">
        <v>0</v>
      </c>
      <c r="N18" s="57">
        <v>0</v>
      </c>
      <c r="O18" s="57">
        <v>69</v>
      </c>
      <c r="P18" s="57">
        <v>0</v>
      </c>
      <c r="Q18" s="57">
        <v>0</v>
      </c>
      <c r="R18" s="57">
        <v>0</v>
      </c>
      <c r="S18" s="57">
        <v>0</v>
      </c>
      <c r="T18" s="57">
        <v>245</v>
      </c>
      <c r="U18" s="57">
        <v>0</v>
      </c>
      <c r="V18" s="57">
        <v>0</v>
      </c>
      <c r="W18" s="57">
        <v>0</v>
      </c>
      <c r="X18" s="57">
        <v>0</v>
      </c>
      <c r="Y18" s="57">
        <v>0</v>
      </c>
      <c r="Z18" s="57">
        <v>0</v>
      </c>
      <c r="AA18" s="57">
        <v>0</v>
      </c>
      <c r="AB18" s="57">
        <v>0</v>
      </c>
      <c r="AC18" s="55">
        <v>0</v>
      </c>
      <c r="AD18" s="7"/>
    </row>
    <row r="19" spans="1:30" ht="13.5" customHeight="1" x14ac:dyDescent="0.2">
      <c r="A19" s="81"/>
      <c r="B19" s="58" t="s">
        <v>110</v>
      </c>
      <c r="C19" s="56">
        <f>C20+C21</f>
        <v>60</v>
      </c>
      <c r="D19" s="57">
        <f t="shared" ref="D19:AC19" si="7">D20+D21</f>
        <v>16</v>
      </c>
      <c r="E19" s="57">
        <f t="shared" si="7"/>
        <v>1</v>
      </c>
      <c r="F19" s="57">
        <f t="shared" si="7"/>
        <v>72</v>
      </c>
      <c r="G19" s="57">
        <f t="shared" si="7"/>
        <v>95</v>
      </c>
      <c r="H19" s="57">
        <f t="shared" si="7"/>
        <v>72</v>
      </c>
      <c r="I19" s="57">
        <f t="shared" si="7"/>
        <v>68</v>
      </c>
      <c r="J19" s="57">
        <f t="shared" si="7"/>
        <v>71</v>
      </c>
      <c r="K19" s="57">
        <f t="shared" si="7"/>
        <v>0</v>
      </c>
      <c r="L19" s="57">
        <f t="shared" si="7"/>
        <v>6</v>
      </c>
      <c r="M19" s="57">
        <f t="shared" si="7"/>
        <v>56</v>
      </c>
      <c r="N19" s="57">
        <f t="shared" si="7"/>
        <v>55</v>
      </c>
      <c r="O19" s="57">
        <f t="shared" si="7"/>
        <v>202</v>
      </c>
      <c r="P19" s="57">
        <f>P20+P21</f>
        <v>131</v>
      </c>
      <c r="Q19" s="57">
        <f>Q20+Q21</f>
        <v>59</v>
      </c>
      <c r="R19" s="57">
        <f t="shared" si="7"/>
        <v>69</v>
      </c>
      <c r="S19" s="57">
        <f t="shared" si="7"/>
        <v>86</v>
      </c>
      <c r="T19" s="57">
        <f t="shared" si="7"/>
        <v>178</v>
      </c>
      <c r="U19" s="57">
        <f t="shared" si="7"/>
        <v>122</v>
      </c>
      <c r="V19" s="57">
        <f>V20+V21</f>
        <v>111</v>
      </c>
      <c r="W19" s="57">
        <f>W20+W21</f>
        <v>124</v>
      </c>
      <c r="X19" s="57">
        <f t="shared" si="7"/>
        <v>77</v>
      </c>
      <c r="Y19" s="57">
        <f t="shared" si="7"/>
        <v>14</v>
      </c>
      <c r="Z19" s="57">
        <f t="shared" si="7"/>
        <v>4</v>
      </c>
      <c r="AA19" s="57">
        <f t="shared" si="7"/>
        <v>105</v>
      </c>
      <c r="AB19" s="57">
        <f t="shared" si="7"/>
        <v>40</v>
      </c>
      <c r="AC19" s="55">
        <f t="shared" si="7"/>
        <v>57</v>
      </c>
      <c r="AD19" s="7"/>
    </row>
    <row r="20" spans="1:30" ht="13.5" customHeight="1" x14ac:dyDescent="0.2">
      <c r="A20" s="66"/>
      <c r="B20" s="58" t="s">
        <v>130</v>
      </c>
      <c r="C20" s="56">
        <f>'Table 1'!D29</f>
        <v>60</v>
      </c>
      <c r="D20" s="57">
        <f>'Table 1'!E29</f>
        <v>16</v>
      </c>
      <c r="E20" s="57">
        <f>'Table 1'!F29</f>
        <v>1</v>
      </c>
      <c r="F20" s="57">
        <f>'Table 1'!G29</f>
        <v>72</v>
      </c>
      <c r="G20" s="57">
        <f>'Table 1'!H29</f>
        <v>95</v>
      </c>
      <c r="H20" s="57">
        <f>'Table 1'!I29</f>
        <v>72</v>
      </c>
      <c r="I20" s="57">
        <f>'Table 1'!J29</f>
        <v>68</v>
      </c>
      <c r="J20" s="57">
        <f>'Table 1'!K29</f>
        <v>71</v>
      </c>
      <c r="K20" s="57">
        <f>'Table 1'!L29</f>
        <v>0</v>
      </c>
      <c r="L20" s="57">
        <f>'Table 1'!M29</f>
        <v>6</v>
      </c>
      <c r="M20" s="57">
        <f>'Table 1'!N29</f>
        <v>56</v>
      </c>
      <c r="N20" s="57">
        <f>'Table 1'!O29</f>
        <v>55</v>
      </c>
      <c r="O20" s="57">
        <f>'Table 1'!P29</f>
        <v>202</v>
      </c>
      <c r="P20" s="57">
        <f>'Table 1'!Q29</f>
        <v>131</v>
      </c>
      <c r="Q20" s="57">
        <f>'Table 1'!R29</f>
        <v>59</v>
      </c>
      <c r="R20" s="57">
        <f>'Table 1'!S29</f>
        <v>69</v>
      </c>
      <c r="S20" s="57">
        <f>'Table 1'!T29</f>
        <v>86</v>
      </c>
      <c r="T20" s="57">
        <f>'Table 1'!U29</f>
        <v>178</v>
      </c>
      <c r="U20" s="57">
        <f>'Table 1'!V29</f>
        <v>122</v>
      </c>
      <c r="V20" s="57">
        <f>'Table 1'!W29</f>
        <v>111</v>
      </c>
      <c r="W20" s="57">
        <f>'Table 1'!X29</f>
        <v>124</v>
      </c>
      <c r="X20" s="57">
        <f>'Table 1'!Y29</f>
        <v>77</v>
      </c>
      <c r="Y20" s="57">
        <f>'Table 1'!Z29</f>
        <v>14</v>
      </c>
      <c r="Z20" s="57">
        <f>'Table 1'!AA29</f>
        <v>4</v>
      </c>
      <c r="AA20" s="57">
        <f>'Table 1'!AB29</f>
        <v>105</v>
      </c>
      <c r="AB20" s="57">
        <f>'Table 1'!AC29</f>
        <v>40</v>
      </c>
      <c r="AC20" s="55">
        <f>'Table 1'!AD29</f>
        <v>57</v>
      </c>
      <c r="AD20" s="7"/>
    </row>
    <row r="21" spans="1:30" ht="13.5" customHeight="1" x14ac:dyDescent="0.2">
      <c r="A21" s="66"/>
      <c r="B21" s="58" t="s">
        <v>131</v>
      </c>
      <c r="C21" s="61">
        <v>0</v>
      </c>
      <c r="D21" s="62">
        <v>0</v>
      </c>
      <c r="E21" s="62">
        <v>0</v>
      </c>
      <c r="F21" s="62">
        <v>0</v>
      </c>
      <c r="G21" s="62">
        <v>0</v>
      </c>
      <c r="H21" s="62">
        <v>0</v>
      </c>
      <c r="I21" s="62">
        <v>0</v>
      </c>
      <c r="J21" s="62">
        <v>0</v>
      </c>
      <c r="K21" s="62">
        <v>0</v>
      </c>
      <c r="L21" s="62">
        <v>0</v>
      </c>
      <c r="M21" s="62">
        <v>0</v>
      </c>
      <c r="N21" s="62">
        <v>0</v>
      </c>
      <c r="O21" s="62">
        <v>0</v>
      </c>
      <c r="P21" s="62">
        <v>0</v>
      </c>
      <c r="Q21" s="62">
        <v>0</v>
      </c>
      <c r="R21" s="62">
        <v>0</v>
      </c>
      <c r="S21" s="62">
        <v>0</v>
      </c>
      <c r="T21" s="62">
        <v>0</v>
      </c>
      <c r="U21" s="62">
        <v>0</v>
      </c>
      <c r="V21" s="62">
        <v>0</v>
      </c>
      <c r="W21" s="57">
        <v>0</v>
      </c>
      <c r="X21" s="57">
        <v>0</v>
      </c>
      <c r="Y21" s="57">
        <v>0</v>
      </c>
      <c r="Z21" s="57">
        <v>0</v>
      </c>
      <c r="AA21" s="57">
        <v>0</v>
      </c>
      <c r="AB21" s="57">
        <v>0</v>
      </c>
      <c r="AC21" s="55">
        <v>0</v>
      </c>
      <c r="AD21" s="7"/>
    </row>
    <row r="22" spans="1:30" ht="32.25" customHeight="1" x14ac:dyDescent="0.2">
      <c r="A22" s="67" t="s">
        <v>111</v>
      </c>
      <c r="B22" s="59" t="s">
        <v>112</v>
      </c>
      <c r="C22" s="53">
        <v>0</v>
      </c>
      <c r="D22" s="53">
        <v>0</v>
      </c>
      <c r="E22" s="53">
        <v>0</v>
      </c>
      <c r="F22" s="53">
        <v>0</v>
      </c>
      <c r="G22" s="53">
        <v>0</v>
      </c>
      <c r="H22" s="53">
        <v>0</v>
      </c>
      <c r="I22" s="53">
        <v>0</v>
      </c>
      <c r="J22" s="53">
        <v>0</v>
      </c>
      <c r="K22" s="53">
        <v>0</v>
      </c>
      <c r="L22" s="53">
        <v>0</v>
      </c>
      <c r="M22" s="53">
        <v>0</v>
      </c>
      <c r="N22" s="53">
        <v>0</v>
      </c>
      <c r="O22" s="53">
        <v>0</v>
      </c>
      <c r="P22" s="53">
        <v>0</v>
      </c>
      <c r="Q22" s="53">
        <v>0</v>
      </c>
      <c r="R22" s="53">
        <v>0</v>
      </c>
      <c r="S22" s="54">
        <v>0</v>
      </c>
      <c r="T22" s="54">
        <v>1</v>
      </c>
      <c r="U22" s="54">
        <v>1</v>
      </c>
      <c r="V22" s="54">
        <v>1</v>
      </c>
      <c r="W22" s="54">
        <v>1</v>
      </c>
      <c r="X22" s="54">
        <v>1</v>
      </c>
      <c r="Y22" s="54"/>
      <c r="Z22" s="54"/>
      <c r="AA22" s="54"/>
      <c r="AB22" s="54"/>
      <c r="AC22" s="52"/>
      <c r="AD22" s="7"/>
    </row>
    <row r="23" spans="1:30" x14ac:dyDescent="0.2">
      <c r="A23" s="82" t="s">
        <v>113</v>
      </c>
      <c r="B23" s="52" t="s">
        <v>114</v>
      </c>
      <c r="C23" s="53">
        <v>0</v>
      </c>
      <c r="D23" s="53">
        <v>0</v>
      </c>
      <c r="E23" s="53">
        <v>0</v>
      </c>
      <c r="F23" s="53">
        <v>0</v>
      </c>
      <c r="G23" s="53">
        <v>0</v>
      </c>
      <c r="H23" s="53">
        <v>0</v>
      </c>
      <c r="I23" s="53">
        <v>0</v>
      </c>
      <c r="J23" s="53">
        <v>0</v>
      </c>
      <c r="K23" s="53">
        <v>0</v>
      </c>
      <c r="L23" s="53">
        <v>0</v>
      </c>
      <c r="M23" s="53">
        <v>1</v>
      </c>
      <c r="N23" s="68">
        <v>0</v>
      </c>
      <c r="O23" s="68">
        <v>3</v>
      </c>
      <c r="P23" s="68">
        <v>1</v>
      </c>
      <c r="Q23" s="68">
        <v>3</v>
      </c>
      <c r="R23" s="68">
        <v>0</v>
      </c>
      <c r="S23" s="68">
        <v>1</v>
      </c>
      <c r="T23" s="68">
        <v>1</v>
      </c>
      <c r="U23" s="54">
        <v>0</v>
      </c>
      <c r="V23" s="54">
        <v>0</v>
      </c>
      <c r="W23" s="54">
        <v>0</v>
      </c>
      <c r="X23" s="54">
        <v>0</v>
      </c>
      <c r="Y23" s="54">
        <v>0</v>
      </c>
      <c r="Z23" s="54">
        <v>0</v>
      </c>
      <c r="AA23" s="54">
        <v>0</v>
      </c>
      <c r="AB23" s="54">
        <v>0</v>
      </c>
      <c r="AC23" s="54">
        <v>0</v>
      </c>
      <c r="AD23" s="7"/>
    </row>
    <row r="24" spans="1:30" ht="28.5" x14ac:dyDescent="0.2">
      <c r="A24" s="83"/>
      <c r="B24" s="55" t="s">
        <v>115</v>
      </c>
      <c r="C24" s="56" t="s">
        <v>135</v>
      </c>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7"/>
    </row>
    <row r="25" spans="1:30" x14ac:dyDescent="0.2">
      <c r="A25" s="83"/>
      <c r="B25" s="55" t="s">
        <v>116</v>
      </c>
      <c r="C25" s="56">
        <v>0</v>
      </c>
      <c r="D25" s="56">
        <v>0</v>
      </c>
      <c r="E25" s="56">
        <v>0</v>
      </c>
      <c r="F25" s="56">
        <v>0</v>
      </c>
      <c r="G25" s="56">
        <v>0</v>
      </c>
      <c r="H25" s="56">
        <v>0</v>
      </c>
      <c r="I25" s="56">
        <v>0</v>
      </c>
      <c r="J25" s="56">
        <v>0</v>
      </c>
      <c r="K25" s="56">
        <v>0</v>
      </c>
      <c r="L25" s="56">
        <v>0</v>
      </c>
      <c r="M25" s="56">
        <v>0</v>
      </c>
      <c r="N25" s="69">
        <v>0</v>
      </c>
      <c r="O25" s="69">
        <v>6</v>
      </c>
      <c r="P25" s="69">
        <v>3</v>
      </c>
      <c r="Q25" s="69">
        <v>0</v>
      </c>
      <c r="R25" s="69">
        <v>0</v>
      </c>
      <c r="S25" s="69">
        <v>1</v>
      </c>
      <c r="T25" s="69">
        <v>2</v>
      </c>
      <c r="U25" s="57">
        <v>1</v>
      </c>
      <c r="V25" s="57">
        <v>1</v>
      </c>
      <c r="W25" s="57">
        <v>1</v>
      </c>
      <c r="X25" s="57">
        <v>0</v>
      </c>
      <c r="Y25" s="57">
        <v>0</v>
      </c>
      <c r="Z25" s="57">
        <v>0</v>
      </c>
      <c r="AA25" s="57">
        <v>0</v>
      </c>
      <c r="AB25" s="57">
        <v>0</v>
      </c>
      <c r="AC25" s="57">
        <v>0</v>
      </c>
      <c r="AD25" s="7"/>
    </row>
    <row r="26" spans="1:30" x14ac:dyDescent="0.2">
      <c r="A26" s="83"/>
      <c r="B26" s="55" t="s">
        <v>117</v>
      </c>
      <c r="C26" s="56">
        <v>0</v>
      </c>
      <c r="D26" s="56">
        <v>0</v>
      </c>
      <c r="E26" s="56">
        <v>0</v>
      </c>
      <c r="F26" s="56">
        <v>0</v>
      </c>
      <c r="G26" s="56">
        <v>0</v>
      </c>
      <c r="H26" s="56">
        <v>0</v>
      </c>
      <c r="I26" s="56">
        <v>0</v>
      </c>
      <c r="J26" s="56">
        <v>0</v>
      </c>
      <c r="K26" s="56">
        <v>0</v>
      </c>
      <c r="L26" s="56">
        <v>0</v>
      </c>
      <c r="M26" s="56">
        <v>0</v>
      </c>
      <c r="N26" s="69">
        <v>0</v>
      </c>
      <c r="O26" s="69">
        <v>7</v>
      </c>
      <c r="P26" s="69">
        <v>3</v>
      </c>
      <c r="Q26" s="69">
        <v>0</v>
      </c>
      <c r="R26" s="69">
        <v>0</v>
      </c>
      <c r="S26" s="69">
        <v>1</v>
      </c>
      <c r="T26" s="69">
        <v>2</v>
      </c>
      <c r="U26" s="57">
        <v>1</v>
      </c>
      <c r="V26" s="57">
        <v>1</v>
      </c>
      <c r="W26" s="57">
        <v>1</v>
      </c>
      <c r="X26" s="57">
        <v>0</v>
      </c>
      <c r="Y26" s="57">
        <v>0</v>
      </c>
      <c r="Z26" s="57">
        <v>0</v>
      </c>
      <c r="AA26" s="57">
        <v>0</v>
      </c>
      <c r="AB26" s="57">
        <v>0</v>
      </c>
      <c r="AC26" s="57">
        <v>0</v>
      </c>
      <c r="AD26" s="7"/>
    </row>
    <row r="27" spans="1:30" x14ac:dyDescent="0.2">
      <c r="A27" s="82" t="s">
        <v>118</v>
      </c>
      <c r="B27" s="84" t="s">
        <v>119</v>
      </c>
      <c r="C27" s="53"/>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2"/>
      <c r="AD27" s="55"/>
    </row>
    <row r="28" spans="1:30" x14ac:dyDescent="0.2">
      <c r="A28" s="83"/>
      <c r="B28" s="85"/>
      <c r="C28" s="56"/>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5"/>
      <c r="AD28" s="55"/>
    </row>
    <row r="29" spans="1:30" x14ac:dyDescent="0.2">
      <c r="A29" s="83"/>
      <c r="B29" s="85"/>
      <c r="C29" s="56"/>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5"/>
      <c r="AD29" s="55"/>
    </row>
    <row r="30" spans="1:30" x14ac:dyDescent="0.2">
      <c r="A30" s="83"/>
      <c r="B30" s="85"/>
      <c r="C30" s="56"/>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5"/>
      <c r="AD30" s="55"/>
    </row>
    <row r="31" spans="1:30" x14ac:dyDescent="0.2">
      <c r="A31" s="83"/>
      <c r="B31" s="55"/>
      <c r="C31" s="56"/>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5"/>
      <c r="AD31" s="55"/>
    </row>
    <row r="32" spans="1:30" x14ac:dyDescent="0.2">
      <c r="A32" s="83"/>
      <c r="B32" s="55"/>
      <c r="C32" s="56"/>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5"/>
      <c r="AD32" s="55"/>
    </row>
    <row r="33" spans="1:30" x14ac:dyDescent="0.2">
      <c r="A33" s="77"/>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0"/>
      <c r="AD33" s="60"/>
    </row>
  </sheetData>
  <customSheetViews>
    <customSheetView guid="{11EB46B1-F04A-4B1C-9391-C7E541B741F6}" scale="70">
      <selection activeCell="AD29" sqref="AD29"/>
      <colBreaks count="1" manualBreakCount="1">
        <brk id="3" max="1048575" man="1"/>
      </colBreaks>
      <pageMargins left="0.7" right="0.7" top="0.75" bottom="0.75" header="0.3" footer="0.3"/>
      <pageSetup paperSize="8" scale="75" orientation="portrait" r:id="rId1"/>
    </customSheetView>
    <customSheetView guid="{6C54B5DA-534C-4D02-B89D-3D692D014EFD}" scale="70">
      <selection activeCell="D48" sqref="D48"/>
      <colBreaks count="1" manualBreakCount="1">
        <brk id="3" max="1048575" man="1"/>
      </colBreaks>
      <pageMargins left="0.7" right="0.7" top="0.75" bottom="0.75" header="0.3" footer="0.3"/>
      <pageSetup paperSize="8" scale="75" orientation="portrait" r:id="rId2"/>
    </customSheetView>
    <customSheetView guid="{FB84DC70-602C-4D58-A456-E6B8F977C950}" scale="70">
      <selection activeCell="AC7" sqref="AC7"/>
      <colBreaks count="1" manualBreakCount="1">
        <brk id="3" max="1048575" man="1"/>
      </colBreaks>
      <pageMargins left="0.7" right="0.7" top="0.75" bottom="0.75" header="0.3" footer="0.3"/>
      <pageSetup paperSize="8" scale="75" orientation="portrait" r:id="rId3"/>
    </customSheetView>
  </customSheetViews>
  <mergeCells count="10">
    <mergeCell ref="A10:A19"/>
    <mergeCell ref="A23:A26"/>
    <mergeCell ref="A27:A33"/>
    <mergeCell ref="B27:B30"/>
    <mergeCell ref="A1:AD1"/>
    <mergeCell ref="A2:AD2"/>
    <mergeCell ref="A3:A4"/>
    <mergeCell ref="B3:B4"/>
    <mergeCell ref="C3:AC3"/>
    <mergeCell ref="A5:A9"/>
  </mergeCells>
  <pageMargins left="0.7" right="0.7" top="0.75" bottom="0.75" header="0.3" footer="0.3"/>
  <pageSetup paperSize="8" scale="75" orientation="portrait" r:id="rId4"/>
  <colBreaks count="1" manualBreakCount="1">
    <brk id="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7"/>
  <sheetViews>
    <sheetView workbookViewId="0">
      <selection activeCell="B3" sqref="B3:B4"/>
    </sheetView>
  </sheetViews>
  <sheetFormatPr defaultRowHeight="14.25" x14ac:dyDescent="0.2"/>
  <cols>
    <col min="1" max="1" width="12.75" customWidth="1"/>
    <col min="2" max="2" width="37.125" customWidth="1"/>
  </cols>
  <sheetData>
    <row r="2" spans="1:2" ht="15" x14ac:dyDescent="0.25">
      <c r="A2" s="63" t="s">
        <v>120</v>
      </c>
      <c r="B2" s="63" t="s">
        <v>121</v>
      </c>
    </row>
    <row r="3" spans="1:2" x14ac:dyDescent="0.2">
      <c r="A3" s="64" t="s">
        <v>122</v>
      </c>
      <c r="B3" s="64" t="s">
        <v>132</v>
      </c>
    </row>
    <row r="4" spans="1:2" x14ac:dyDescent="0.2">
      <c r="A4" s="64" t="s">
        <v>123</v>
      </c>
      <c r="B4" s="64" t="s">
        <v>133</v>
      </c>
    </row>
    <row r="5" spans="1:2" x14ac:dyDescent="0.2">
      <c r="A5" s="64"/>
      <c r="B5" s="64"/>
    </row>
    <row r="6" spans="1:2" x14ac:dyDescent="0.2">
      <c r="A6" s="64"/>
      <c r="B6" s="64"/>
    </row>
    <row r="7" spans="1:2" x14ac:dyDescent="0.2">
      <c r="A7" s="64"/>
      <c r="B7" s="64"/>
    </row>
  </sheetData>
  <customSheetViews>
    <customSheetView guid="{11EB46B1-F04A-4B1C-9391-C7E541B741F6}">
      <selection activeCell="B3" sqref="B3:B4"/>
      <pageMargins left="0.7" right="0.7" top="0.75" bottom="0.75" header="0.3" footer="0.3"/>
      <pageSetup paperSize="9" orientation="portrait" r:id="rId1"/>
    </customSheetView>
    <customSheetView guid="{6C54B5DA-534C-4D02-B89D-3D692D014EFD}">
      <selection activeCell="D24" sqref="D24"/>
      <pageMargins left="0.7" right="0.7" top="0.75" bottom="0.75" header="0.3" footer="0.3"/>
      <pageSetup paperSize="9" orientation="portrait" r:id="rId2"/>
    </customSheetView>
    <customSheetView guid="{FB84DC70-602C-4D58-A456-E6B8F977C950}">
      <selection activeCell="D24" sqref="D24"/>
      <pageMargins left="0.7" right="0.7" top="0.75" bottom="0.75" header="0.3" footer="0.3"/>
      <pageSetup paperSize="9" orientation="portrait" r:id="rId3"/>
    </customSheetView>
  </customSheetViews>
  <pageMargins left="0.7" right="0.7" top="0.75" bottom="0.75" header="0.3" footer="0.3"/>
  <pageSetup paperSize="9"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e0e5cfab-624c-4e44-8ff4-7cd112c8ab77" ContentTypeId="0x010100573134B1BDBFC74F8C2DBF70E4CDEAD401" PreviousValue="false"/>
</file>

<file path=customXml/item3.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C1C8BCA2EA65BB4AB9BB257CB9FC60AB" ma:contentTypeVersion="46" ma:contentTypeDescription="" ma:contentTypeScope="" ma:versionID="7a59c75f775f3624bbe9528e092e736b">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cf16904d458175f17b002cb4bbe75dce"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1"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ma:default="0" ma:internalName="Asset">
      <xsd:simpleType>
        <xsd:restriction base="dms:Boolean"/>
      </xsd:simpleType>
    </xsd:element>
    <xsd:element name="Follow-up" ma:index="3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Strategic external developments</TermName>
          <TermId xmlns="http://schemas.microsoft.com/office/infopath/2007/PartnerControls">dc849b63-bba7-41c2-bc10-746771a06008</TermId>
        </TermInfo>
      </Terms>
    </oe9d4f963f4c420b8d2b35d038476850>
    <f8aa492165544285b4c7fe9d1b6ad82c xmlns="7041854e-4853-44f9-9e63-23b7acad5461">
      <Terms xmlns="http://schemas.microsoft.com/office/infopath/2007/PartnerControls"/>
    </f8aa492165544285b4c7fe9d1b6ad82c>
    <Asset xmlns="7041854e-4853-44f9-9e63-23b7acad5461">false</Asset>
    <TaxCatchAll xmlns="7041854e-4853-44f9-9e63-23b7acad5461">
      <Value>95</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Props1.xml><?xml version="1.0" encoding="utf-8"?>
<ds:datastoreItem xmlns:ds="http://schemas.openxmlformats.org/officeDocument/2006/customXml" ds:itemID="{7826B9E7-10B1-4199-91FC-91483CC3DDB8}">
  <ds:schemaRefs>
    <ds:schemaRef ds:uri="http://schemas.microsoft.com/sharepoint/v3/contenttype/forms"/>
  </ds:schemaRefs>
</ds:datastoreItem>
</file>

<file path=customXml/itemProps2.xml><?xml version="1.0" encoding="utf-8"?>
<ds:datastoreItem xmlns:ds="http://schemas.openxmlformats.org/officeDocument/2006/customXml" ds:itemID="{9D911DE1-DB41-4F50-957D-2FDAE3D2380F}">
  <ds:schemaRefs>
    <ds:schemaRef ds:uri="Microsoft.SharePoint.Taxonomy.ContentTypeSync"/>
  </ds:schemaRefs>
</ds:datastoreItem>
</file>

<file path=customXml/itemProps3.xml><?xml version="1.0" encoding="utf-8"?>
<ds:datastoreItem xmlns:ds="http://schemas.openxmlformats.org/officeDocument/2006/customXml" ds:itemID="{CE2F7B54-252D-4DEB-963A-9890C972FD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36670B0-3C24-4737-8993-EB449828EA56}">
  <ds:schemaRefs>
    <ds:schemaRef ds:uri="http://schemas.microsoft.com/office/2006/metadata/properties"/>
    <ds:schemaRef ds:uri="http://schemas.microsoft.com/sharepoint/v3"/>
    <ds:schemaRef ds:uri="http://purl.org/dc/terms/"/>
    <ds:schemaRef ds:uri="7041854e-4853-44f9-9e63-23b7acad5461"/>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 1</vt:lpstr>
      <vt:lpstr>Table 2</vt:lpstr>
      <vt:lpstr>Data table</vt:lpstr>
      <vt:lpstr>Social media accounts</vt:lpstr>
    </vt:vector>
  </TitlesOfParts>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Frederick Levett</dc:creator>
  <cp:lastModifiedBy>Madison Walsh</cp:lastModifiedBy>
  <cp:revision/>
  <cp:lastPrinted>2018-04-05T16:28:52Z</cp:lastPrinted>
  <dcterms:created xsi:type="dcterms:W3CDTF">2018-03-13T14:26:17Z</dcterms:created>
  <dcterms:modified xsi:type="dcterms:W3CDTF">2018-04-27T13:09:08Z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0x010100573134B1BDBFC74F8C2DBF70E4CDEAD40100C1C8BCA2EA65BB4AB9BB257CB9FC60AB</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Project Code">
    <vt:lpwstr>95;#Strategic external developments|dc849b63-bba7-41c2-bc10-746771a06008</vt:lpwstr>
  </property>
  <property fmtid="{D5CDD505-2E9C-101B-9397-08002B2CF9AE}" pid="10" name="Stakeholder 3">
    <vt:lpwstr/>
  </property>
  <property fmtid="{D5CDD505-2E9C-101B-9397-08002B2CF9AE}" pid="11" name="Stakeholder">
    <vt:lpwstr/>
  </property>
  <property fmtid="{D5CDD505-2E9C-101B-9397-08002B2CF9AE}" pid="12" name="Security Classification">
    <vt:lpwstr>21;#OFFICIAL|c2540f30-f875-494b-a43f-ebfb5017a6ad</vt:lpwstr>
  </property>
</Properties>
</file>