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OFWAT\IAP SC&amp;A\Actions\"/>
    </mc:Choice>
  </mc:AlternateContent>
  <bookViews>
    <workbookView xWindow="0" yWindow="0" windowWidth="16860" windowHeight="9030" activeTab="5"/>
  </bookViews>
  <sheets>
    <sheet name="CA9.1" sheetId="1" r:id="rId1"/>
    <sheet name="CA9.2" sheetId="2" r:id="rId2"/>
    <sheet name="CA9.3" sheetId="3" r:id="rId3"/>
    <sheet name="CA9.4" sheetId="4" r:id="rId4"/>
    <sheet name="CA9.5" sheetId="6" r:id="rId5"/>
    <sheet name="CA9.6" sheetId="8" r:id="rId6"/>
  </sheets>
  <definedNames>
    <definedName name="_xlnm.Print_Area" localSheetId="0">'CA9.1'!$B$1:$J$25</definedName>
    <definedName name="_xlnm.Print_Area" localSheetId="1">'CA9.2'!$B$2:$J$9</definedName>
    <definedName name="_xlnm.Print_Area" localSheetId="2">'CA9.3'!$B$2:$J$9</definedName>
    <definedName name="_xlnm.Print_Area" localSheetId="3">'CA9.4'!$B$2:$J$9</definedName>
    <definedName name="_xlnm.Print_Area" localSheetId="4">'CA9.5'!$B$2:$K$9</definedName>
    <definedName name="_xlnm.Print_Area" localSheetId="5">'CA9.6'!$B$2:$I$10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8" l="1"/>
  <c r="K6" i="6"/>
  <c r="J6" i="4"/>
  <c r="J6" i="3"/>
  <c r="J6" i="2"/>
  <c r="F9" i="2"/>
  <c r="F25" i="1"/>
  <c r="F24" i="1"/>
  <c r="F23" i="1"/>
  <c r="F22" i="1"/>
  <c r="F14" i="1"/>
  <c r="F13" i="1"/>
  <c r="F12" i="1"/>
  <c r="F10" i="1"/>
  <c r="F9" i="4"/>
</calcChain>
</file>

<file path=xl/sharedStrings.xml><?xml version="1.0" encoding="utf-8"?>
<sst xmlns="http://schemas.openxmlformats.org/spreadsheetml/2006/main" count="201" uniqueCount="101">
  <si>
    <t>Anglian Water: Securing confidence and assurance detailed actions</t>
  </si>
  <si>
    <t>Securing confidence and assurance test area 9</t>
  </si>
  <si>
    <t>Identifying where companies are required to restate Board assurance statements</t>
  </si>
  <si>
    <t>CA9.1 To what extent has the company’s full Board provided comprehensive assurance to demonstrate that all the elements add up to a business plan that is high quality and deliverable, and that it has challenged management to ensure this is the case?</t>
  </si>
  <si>
    <t>ANH</t>
  </si>
  <si>
    <t>Final methodology Board assurance requirements</t>
  </si>
  <si>
    <t>Board's actual statement of assurance</t>
  </si>
  <si>
    <t>BP Reference</t>
  </si>
  <si>
    <t>Statement compliance</t>
  </si>
  <si>
    <t>Company action required?</t>
  </si>
  <si>
    <t>Why is the Board's assurance statement partially or non-compliant and what action does the company need to take?</t>
  </si>
  <si>
    <t>Action reference</t>
  </si>
  <si>
    <t>Forward or backward looking?</t>
  </si>
  <si>
    <t>CA9.1a) All the elements add up to a business plan that is high quality and deliverable;</t>
  </si>
  <si>
    <t>"We are confident that it is an ambitious, high quality and deliverable business plan"
[This assurance statement is within the signed section of the BAS]</t>
  </si>
  <si>
    <t>PR19 Board Assurance Statement P2</t>
  </si>
  <si>
    <t>Compliant</t>
  </si>
  <si>
    <t>Backward looking</t>
  </si>
  <si>
    <t>CA9.1b) The overall strategy for data assurance and governance processes delivers high-quality data;</t>
  </si>
  <si>
    <t>"The overall strategy for data assurance and governance processes delivers high quality data"
[This assurance statement is not within the signed section of the BAS]</t>
  </si>
  <si>
    <t>PR19 Board Assurance Statement P5</t>
  </si>
  <si>
    <t>Non-compliant</t>
  </si>
  <si>
    <t>No</t>
  </si>
  <si>
    <r>
      <rPr>
        <b/>
        <sz val="9"/>
        <color theme="1"/>
        <rFont val="Arial"/>
        <family val="2"/>
      </rPr>
      <t>Reasons</t>
    </r>
    <r>
      <rPr>
        <sz val="9"/>
        <color theme="1"/>
        <rFont val="Arial"/>
        <family val="2"/>
      </rPr>
      <t xml:space="preserve">
The company's query response did not provide sufficient and convincing evidence that the Board was also signing the statement in the 'Supporting information' in addition to its Board assurance statement. 
</t>
    </r>
    <r>
      <rPr>
        <b/>
        <sz val="9"/>
        <color theme="1"/>
        <rFont val="Arial"/>
        <family val="2"/>
      </rPr>
      <t>Actions</t>
    </r>
    <r>
      <rPr>
        <sz val="9"/>
        <color theme="1"/>
        <rFont val="Arial"/>
        <family val="2"/>
      </rPr>
      <t xml:space="preserve">
No action.</t>
    </r>
  </si>
  <si>
    <t>CA9.1c) The business plan will enable the company to meet its statutory and licence obligations, now and in the future and take account of the UK and Welsh Government’s strategic policy statements;</t>
  </si>
  <si>
    <t>"Our Plan will enable us to meet statutory and licence obligations, now and in the future and take account of the UK Government’s strategic policy statements"
[This assurance statement is not within the signed section of the BAS]</t>
  </si>
  <si>
    <t>PR19 Board Assurance Statement P10</t>
  </si>
  <si>
    <r>
      <rPr>
        <b/>
        <sz val="9"/>
        <color theme="1"/>
        <rFont val="Arial"/>
        <family val="2"/>
      </rPr>
      <t>Reasons</t>
    </r>
    <r>
      <rPr>
        <sz val="9"/>
        <color theme="1"/>
        <rFont val="Arial"/>
        <family val="2"/>
      </rPr>
      <t xml:space="preserve">
The company's query response did not provide sufficient and convincing evidence that the Board was also signing the statement in the 'Supporting information' in addition to its Board assurance statement. 
</t>
    </r>
    <r>
      <rPr>
        <b/>
        <sz val="9"/>
        <color theme="1"/>
        <rFont val="Arial"/>
        <family val="2"/>
      </rPr>
      <t>Actions</t>
    </r>
    <r>
      <rPr>
        <sz val="9"/>
        <color theme="1"/>
        <rFont val="Arial"/>
        <family val="2"/>
      </rPr>
      <t xml:space="preserve">
Provide a compliant statement that is clearly made by the company's full Board.</t>
    </r>
  </si>
  <si>
    <t>ANH.CA.A1</t>
  </si>
  <si>
    <t>Forward looking</t>
  </si>
  <si>
    <t>CA9.1d) It has collectively owned the overall strategy and direction of the plan in the long term.</t>
  </si>
  <si>
    <t>"We have actively helped to develop the long term strategy... challenged our management team and helped shape our plan"
[This assurance statement is within the signed section of the BAS]</t>
  </si>
  <si>
    <t>CA9.1e) Assurance that the company's business plan has been informed by customer engagement</t>
  </si>
  <si>
    <t>We have ensured that customer [and stakeholder views] views have informed our plan</t>
  </si>
  <si>
    <t>CA9.1f) The company's business plan has been informed by feedback from the company's CCG about the quality of its customer engagement and how this has been incorporated into the plan</t>
  </si>
  <si>
    <t>Supporting information contains a statement in line with methodology "Assurance that our Plan has been informed by feedback from our Customer Engagement Forum about the quality of our customer engagement and how this has been incorporated into our Plan"</t>
  </si>
  <si>
    <t>PR19 Board Assurance Statement P14</t>
  </si>
  <si>
    <t>CA9.1g) Assurance that the company's business plan is affordable for all customers, including in the long term and including appropriate assistance for those struggling, or at risk of struggling, to pay</t>
  </si>
  <si>
    <t>We will maximise support to customers who struggle, or who are at risk of struggling, to pay their bills
Many customers supported a 5% increase in bills, but we challenged our Management Team to produce a plan that could be delivered with only a small increase in bills to 2025, whilst also putting in place the platform to deliver our long term ambitions and remaining financially resilient</t>
  </si>
  <si>
    <t>Partially-compliant</t>
  </si>
  <si>
    <r>
      <rPr>
        <b/>
        <sz val="9"/>
        <color theme="1"/>
        <rFont val="Arial"/>
        <family val="2"/>
      </rPr>
      <t>Reasons</t>
    </r>
    <r>
      <rPr>
        <sz val="9"/>
        <color theme="1"/>
        <rFont val="Arial"/>
        <family val="2"/>
      </rPr>
      <t xml:space="preserve">
The Board's assurance statement does not confirm that the plan is affordable in the long term.
</t>
    </r>
    <r>
      <rPr>
        <b/>
        <sz val="9"/>
        <color theme="1"/>
        <rFont val="Arial"/>
        <family val="2"/>
      </rPr>
      <t>Actions</t>
    </r>
    <r>
      <rPr>
        <sz val="9"/>
        <color theme="1"/>
        <rFont val="Arial"/>
        <family val="2"/>
      </rPr>
      <t xml:space="preserve">
No action.</t>
    </r>
  </si>
  <si>
    <t>CA9.1h) Assurance that the company's proposed outcomes, performance commitments and outcome delivery incentives (ODIs) reflect customer preferences and are stretching</t>
  </si>
  <si>
    <t xml:space="preserve"> 'over half a million customer interactions have materially shaped the proposals included within our plan' and that 'We have shaped a set of stretching bespoke performance commitments and outcome delivery incentives which respond to specific priorities in our region and the needs of our customer and stakeholders'</t>
  </si>
  <si>
    <r>
      <rPr>
        <b/>
        <sz val="9"/>
        <color theme="1"/>
        <rFont val="Arial"/>
        <family val="2"/>
      </rPr>
      <t>Reasons</t>
    </r>
    <r>
      <rPr>
        <sz val="9"/>
        <color theme="1"/>
        <rFont val="Arial"/>
        <family val="2"/>
      </rPr>
      <t xml:space="preserve">
The Board's assurance statement does not explicitly refer to the company's common performance commitments or outcome delivery incentives.
</t>
    </r>
    <r>
      <rPr>
        <b/>
        <sz val="9"/>
        <color theme="1"/>
        <rFont val="Arial"/>
        <family val="2"/>
      </rPr>
      <t>Actions</t>
    </r>
    <r>
      <rPr>
        <sz val="9"/>
        <color theme="1"/>
        <rFont val="Arial"/>
        <family val="2"/>
      </rPr>
      <t xml:space="preserve">
No action.</t>
    </r>
  </si>
  <si>
    <t>CA9.1i) Assurance that the company's business plan has been informed by a robust and systematic assessment of the resilience of the company's systems and services</t>
  </si>
  <si>
    <t>No statement provided within the signed component of the Board assurance statement</t>
  </si>
  <si>
    <r>
      <rPr>
        <b/>
        <sz val="9"/>
        <color theme="1"/>
        <rFont val="Arial"/>
        <family val="2"/>
      </rPr>
      <t>Reasons</t>
    </r>
    <r>
      <rPr>
        <sz val="9"/>
        <color theme="1"/>
        <rFont val="Arial"/>
        <family val="2"/>
      </rPr>
      <t xml:space="preserve">
We found no evidence of an assurance statement within the signed component of the Board assurance statement.
</t>
    </r>
    <r>
      <rPr>
        <b/>
        <sz val="9"/>
        <color theme="1"/>
        <rFont val="Arial"/>
        <family val="2"/>
      </rPr>
      <t>Actions</t>
    </r>
    <r>
      <rPr>
        <sz val="9"/>
        <color theme="1"/>
        <rFont val="Arial"/>
        <family val="2"/>
      </rPr>
      <t xml:space="preserve">
No action.</t>
    </r>
  </si>
  <si>
    <t>CA9.1j) Assurance that the company's business plan has been informed by customers' views about managing resilience</t>
  </si>
  <si>
    <t>No statement within the signed component of the Board Assurance Statement</t>
  </si>
  <si>
    <t>CA9.1k) Assurance that the company's business plan has been informed by a comprehensive and objective assessment of interventions to manage resilience in customers' long-term interests</t>
  </si>
  <si>
    <t>No statement of assurance within the signed component of the Board Assurance Statement</t>
  </si>
  <si>
    <t>CA9.1l) Assurance that the expenditure forecast included in the company's business plan are robust and efficient</t>
  </si>
  <si>
    <t>No statement within the signed components of the Board Assurance Statement</t>
  </si>
  <si>
    <t>CA9.1m) Assurance that large investment proposals are robust and deliverable, that a proper assessment of options has taken place, and that the option proposed is the best one for customers</t>
  </si>
  <si>
    <t>No statement within the signed component of Board Assurance Statement</t>
  </si>
  <si>
    <r>
      <rPr>
        <b/>
        <sz val="9"/>
        <color theme="1"/>
        <rFont val="Arial"/>
        <family val="2"/>
      </rPr>
      <t>Reasons</t>
    </r>
    <r>
      <rPr>
        <sz val="9"/>
        <color theme="1"/>
        <rFont val="Arial"/>
        <family val="2"/>
      </rPr>
      <t xml:space="preserve">
We found no evidence of an assurance statement within the signed component of the Board assurance statement.
</t>
    </r>
    <r>
      <rPr>
        <b/>
        <sz val="9"/>
        <color theme="1"/>
        <rFont val="Arial"/>
        <family val="2"/>
      </rPr>
      <t>Actions</t>
    </r>
    <r>
      <rPr>
        <sz val="9"/>
        <color theme="1"/>
        <rFont val="Arial"/>
        <family val="2"/>
      </rPr>
      <t xml:space="preserve">
Provide a compliant statement that is clearly made by the company's full Board.</t>
    </r>
  </si>
  <si>
    <t>ANH.CA.A2</t>
  </si>
  <si>
    <t>CA9.1n) Assurance that the Board has identified the risks associated with delivering the plan</t>
  </si>
  <si>
    <t>No statement provided in the signed component of the company's Board Assurance Statement</t>
  </si>
  <si>
    <t>ANH.CA.A3</t>
  </si>
  <si>
    <t>CA9.1o) Assurance that the risk mitigation and management plans the Board has in place are appropriate</t>
  </si>
  <si>
    <t>No statement provided within the signed component of the Board's assurance statement</t>
  </si>
  <si>
    <t>ANH.CA.A4</t>
  </si>
  <si>
    <t>CA9.1p) Assurance that the company's business plan is financeable on both the notional and actual capital structure and the the plan protects customer interests in both the short and long term. The statement should clearly set out the steps taken to provide this assurance</t>
  </si>
  <si>
    <t>Our Plan is financeable on both the notional and actual company structure.</t>
  </si>
  <si>
    <r>
      <rPr>
        <b/>
        <sz val="9"/>
        <color theme="1"/>
        <rFont val="Arial"/>
        <family val="2"/>
      </rPr>
      <t>Reasons</t>
    </r>
    <r>
      <rPr>
        <sz val="9"/>
        <color theme="1"/>
        <rFont val="Arial"/>
        <family val="2"/>
      </rPr>
      <t xml:space="preserve">
The Board's assurance statement does not confirm that the plan protects customer interests.
</t>
    </r>
    <r>
      <rPr>
        <b/>
        <sz val="9"/>
        <color theme="1"/>
        <rFont val="Arial"/>
        <family val="2"/>
      </rPr>
      <t>Actions</t>
    </r>
    <r>
      <rPr>
        <sz val="9"/>
        <color theme="1"/>
        <rFont val="Arial"/>
        <family val="2"/>
      </rPr>
      <t xml:space="preserve">
Provide a restated and compliant Board assurance statement.</t>
    </r>
  </si>
  <si>
    <t>ANH.CA.A5</t>
  </si>
  <si>
    <t>CA9.2 To what extent has the company’s full Board been able to demonstrate that its governance and assurance processes will deliver operational, financial and corporate resilience over the next control period and the long term?</t>
  </si>
  <si>
    <t>The company’s business plan provided sufficient and convincing evidence covering all necessary areas, that the company’s full Board had provided assurance that its governance and assurance processes will deliver operational, financial and corporate resilience over the next control period and the long term.</t>
  </si>
  <si>
    <t>ANH.CA.A6</t>
  </si>
  <si>
    <t>CA9.3 To what extent has the company’s full Board provided assurance that the company’s business plan will enable customers’ trust and confidence, through appropriate measures to provide a fair balance between customers and investors (which include outperformance sharing, dividend policies and any performance related element of executive pay) and high levels of transparency and engagement, on issues that matter to customers (which extends to their ability to understand corporate and financial structures and how they relate to its long-term resilience)?</t>
  </si>
  <si>
    <t>CA9.3a) The company’s business plan has been informed by (or the company will carry out) high quality customer engagement to understand issues that matter to customers, such as corporate and financial structures and how they relate to its long-term resilience;</t>
  </si>
  <si>
    <t>No statement provided in the signed section of the Board assurance statement</t>
  </si>
  <si>
    <t>CA9.4 To what extent has the company’s full Board provided comprehensive assurance to demonstrate that the business plan will deliver – and that the Board will monitor delivery of – its outcomes (which should meet relevant statutory and licence obligations and take account of the UK and Welsh Governments’ strategic policy statements)?</t>
  </si>
  <si>
    <t>The company’s business plan provided sufficient and convincing evidence that the company’s full Board has provided comprehensive assurance to confirm that it will monitor delivery of its outcomes to ensure they meet its relevant statutory and licence obligations and has explained how it will do this.</t>
  </si>
  <si>
    <t xml:space="preserve">No statement of assurance within the signed board statement however evidence of assurance process provided within the supporting information for the board statement.
</t>
  </si>
  <si>
    <t>ANH.CA.A9</t>
  </si>
  <si>
    <t>Identifying where companies need to provide updated data tables or further information</t>
  </si>
  <si>
    <t>CA9.5 To what extent does the company have a good track record of producing high-quality data, taking into account the company's data submission, assurance process and statement of high quality, and our 2018 assessment of the company under the company monitoring framework?</t>
  </si>
  <si>
    <t>Final methodology assurance requirements</t>
  </si>
  <si>
    <t>Overall weighted grade</t>
  </si>
  <si>
    <t>Evidence to support true picture of performance and financial data</t>
  </si>
  <si>
    <t>Quality of evidence</t>
  </si>
  <si>
    <t>Required actions</t>
  </si>
  <si>
    <t>Advisory actions</t>
  </si>
  <si>
    <t>CA9.5b) The company is providing a true picture of its performance and financial data by ensuring that all relevant data submitted in its business plan is fully consistent with the data it has reported elsewhere e.g. Annual Performance Report, PR14 reconciliation submission;</t>
  </si>
  <si>
    <t>C</t>
  </si>
  <si>
    <t xml:space="preserve">Our 'in the round' assessment of the company's business plan tables confirms that overall there is insufficient evidence that the company provides a true picture of its performance and financial data.
We note some minor inconsistencies in cost assessment and outcomes data e.g. where CCWater data was misquoted and we have concerns around the calculation of affordability benefits due to the inclusion of leakage allowance. </t>
  </si>
  <si>
    <t>Sufficient and convincing evidence for some areas</t>
  </si>
  <si>
    <t>None.</t>
  </si>
  <si>
    <t>Identifying where companies need to provide updated data tables and / or an updated financial model</t>
  </si>
  <si>
    <t>CA9.6 How consistent, accurate and assured are the company’s PR19 business plan tables, including the allocation of costs between business units, information on corporation tax, and the assurance and commentary provided?</t>
  </si>
  <si>
    <t>How consistent, accurate and assured are the company’s PR19 business plan tables, including the allocation of costs between business units, information on corporation tax, and the assurance and commentary provided?</t>
  </si>
  <si>
    <t>B</t>
  </si>
  <si>
    <t>Yes</t>
  </si>
  <si>
    <t>All actions should be completed for the 1 April 2019 submission and should include appropriate assurance to ensure data is consistent and accurate.</t>
  </si>
  <si>
    <t>Financial modelling</t>
  </si>
  <si>
    <t>Provide a revised financial model (based on version 16z released on 31 January 2019) and data tables on 1 April 2019.</t>
  </si>
  <si>
    <t>ANH.CA.A10</t>
  </si>
  <si>
    <t>Provide an updated financial model that does not overwrite our CPI(H) + RPI wedge calculation in 2020/21 and the TDS discount factor.</t>
  </si>
  <si>
    <t>ANH.CA.B1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</si>
</sst>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4"/>
      <color theme="1"/>
      <name val="Franklin Gothic Demi"/>
      <family val="2"/>
    </font>
    <font>
      <sz val="11"/>
      <color theme="1"/>
      <name val="Franklin Gothic Demi"/>
      <family val="2"/>
    </font>
    <font>
      <sz val="9"/>
      <color theme="1"/>
      <name val="Arial"/>
      <family val="2"/>
    </font>
    <font>
      <sz val="9"/>
      <color theme="1" tint="0.499984740745262"/>
      <name val="Arial"/>
      <family val="2"/>
    </font>
    <font>
      <b/>
      <sz val="9"/>
      <color theme="0"/>
      <name val="Arial"/>
      <family val="2"/>
    </font>
    <font>
      <b/>
      <sz val="9"/>
      <color theme="1"/>
      <name val="Arial"/>
      <family val="2"/>
    </font>
    <font>
      <sz val="9"/>
      <color rgb="FF0078C9"/>
      <name val="Franklin Gothic Demi"/>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3479"/>
        <bgColor indexed="64"/>
      </patternFill>
    </fill>
    <fill>
      <patternFill patternType="solid">
        <fgColor rgb="FFE0DCD8"/>
        <bgColor indexed="64"/>
      </patternFill>
    </fill>
  </fills>
  <borders count="10">
    <border>
      <left/>
      <right/>
      <top/>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s>
  <cellStyleXfs count="1">
    <xf numFmtId="0" fontId="0" fillId="0" borderId="0"/>
  </cellStyleXfs>
  <cellXfs count="30">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5" fillId="4" borderId="0" xfId="0" applyFont="1" applyFill="1" applyAlignment="1">
      <alignment horizontal="center"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7" fillId="5" borderId="4" xfId="0" applyFont="1" applyFill="1" applyBorder="1" applyAlignment="1">
      <alignment horizontal="left" vertical="center" wrapText="1"/>
    </xf>
    <xf numFmtId="0" fontId="7" fillId="5" borderId="4" xfId="0" applyFont="1" applyFill="1" applyBorder="1" applyAlignment="1">
      <alignment vertical="center" wrapText="1"/>
    </xf>
    <xf numFmtId="0" fontId="7" fillId="5" borderId="5"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xf>
    <xf numFmtId="0" fontId="4" fillId="3"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xf>
    <xf numFmtId="0" fontId="4" fillId="3" borderId="9" xfId="0" applyFont="1" applyFill="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2" fontId="3" fillId="2" borderId="8" xfId="0" applyNumberFormat="1" applyFont="1" applyFill="1" applyBorder="1" applyAlignment="1">
      <alignment vertical="center" wrapText="1"/>
    </xf>
    <xf numFmtId="0" fontId="3" fillId="2" borderId="9" xfId="0" applyFont="1" applyFill="1" applyBorder="1" applyAlignment="1">
      <alignment vertical="center" wrapText="1"/>
    </xf>
    <xf numFmtId="2" fontId="3" fillId="2" borderId="6" xfId="0" applyNumberFormat="1" applyFont="1" applyFill="1" applyBorder="1" applyAlignment="1">
      <alignment vertical="center" wrapText="1"/>
    </xf>
    <xf numFmtId="0" fontId="6" fillId="2" borderId="2"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5" fillId="4" borderId="0" xfId="0" applyFont="1" applyFill="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1">
    <cellStyle name="Normal" xfId="0" builtinId="0"/>
  </cellStyles>
  <dxfs count="3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857362"/>
      <color rgb="FFE0DCD8"/>
      <color rgb="FF0034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zoomScale="90" zoomScaleNormal="90" workbookViewId="0"/>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1" spans="2:10" ht="17.25" x14ac:dyDescent="0.35">
      <c r="B1" s="1" t="s">
        <v>0</v>
      </c>
    </row>
    <row r="3" spans="2:10" ht="17.25" x14ac:dyDescent="0.35">
      <c r="B3" s="1" t="s">
        <v>1</v>
      </c>
    </row>
    <row r="5" spans="2:10" ht="14.65" x14ac:dyDescent="0.35">
      <c r="B5" s="2" t="s">
        <v>2</v>
      </c>
    </row>
    <row r="7" spans="2:10" ht="25.5" customHeight="1" x14ac:dyDescent="0.35">
      <c r="B7" s="27" t="s">
        <v>3</v>
      </c>
      <c r="C7" s="27"/>
      <c r="D7" s="27"/>
      <c r="E7" s="27"/>
      <c r="F7" s="27"/>
      <c r="G7" s="27"/>
      <c r="H7" s="27"/>
      <c r="I7" s="27"/>
      <c r="J7" s="7" t="s">
        <v>4</v>
      </c>
    </row>
    <row r="8" spans="2:10" ht="12" thickBot="1" x14ac:dyDescent="0.4"/>
    <row r="9" spans="2:10" ht="24" x14ac:dyDescent="0.35">
      <c r="B9" s="8" t="s">
        <v>5</v>
      </c>
      <c r="C9" s="9" t="s">
        <v>6</v>
      </c>
      <c r="D9" s="9" t="s">
        <v>7</v>
      </c>
      <c r="E9" s="10" t="s">
        <v>8</v>
      </c>
      <c r="F9" s="10" t="s">
        <v>9</v>
      </c>
      <c r="G9" s="11" t="s">
        <v>10</v>
      </c>
      <c r="H9" s="11" t="s">
        <v>11</v>
      </c>
      <c r="I9" s="12" t="s">
        <v>12</v>
      </c>
    </row>
    <row r="10" spans="2:10" ht="58.15" x14ac:dyDescent="0.35">
      <c r="B10" s="5" t="s">
        <v>13</v>
      </c>
      <c r="C10" s="13" t="s">
        <v>14</v>
      </c>
      <c r="D10" s="13" t="s">
        <v>15</v>
      </c>
      <c r="E10" s="14" t="s">
        <v>16</v>
      </c>
      <c r="F10" s="14" t="str">
        <f>IF(E10="Compliant","No","Yes")</f>
        <v>No</v>
      </c>
      <c r="G10" s="13"/>
      <c r="H10" s="13"/>
      <c r="I10" s="19" t="s">
        <v>17</v>
      </c>
    </row>
    <row r="11" spans="2:10" ht="81.400000000000006" x14ac:dyDescent="0.35">
      <c r="B11" s="5" t="s">
        <v>18</v>
      </c>
      <c r="C11" s="13" t="s">
        <v>19</v>
      </c>
      <c r="D11" s="13" t="s">
        <v>20</v>
      </c>
      <c r="E11" s="14" t="s">
        <v>21</v>
      </c>
      <c r="F11" s="14" t="s">
        <v>22</v>
      </c>
      <c r="G11" s="13" t="s">
        <v>23</v>
      </c>
      <c r="H11" s="13"/>
      <c r="I11" s="19" t="s">
        <v>17</v>
      </c>
    </row>
    <row r="12" spans="2:10" ht="81.400000000000006" x14ac:dyDescent="0.35">
      <c r="B12" s="5" t="s">
        <v>24</v>
      </c>
      <c r="C12" s="13" t="s">
        <v>25</v>
      </c>
      <c r="D12" s="13" t="s">
        <v>26</v>
      </c>
      <c r="E12" s="14" t="s">
        <v>21</v>
      </c>
      <c r="F12" s="14" t="str">
        <f t="shared" ref="F12:F25" si="0">IF(E12="Compliant","No","Yes")</f>
        <v>Yes</v>
      </c>
      <c r="G12" s="13" t="s">
        <v>27</v>
      </c>
      <c r="H12" s="13" t="s">
        <v>28</v>
      </c>
      <c r="I12" s="15" t="s">
        <v>29</v>
      </c>
    </row>
    <row r="13" spans="2:10" ht="69.75" x14ac:dyDescent="0.35">
      <c r="B13" s="5" t="s">
        <v>30</v>
      </c>
      <c r="C13" s="13" t="s">
        <v>31</v>
      </c>
      <c r="D13" s="13" t="s">
        <v>15</v>
      </c>
      <c r="E13" s="14" t="s">
        <v>16</v>
      </c>
      <c r="F13" s="14" t="str">
        <f t="shared" si="0"/>
        <v>No</v>
      </c>
      <c r="G13" s="13"/>
      <c r="H13" s="13"/>
      <c r="I13" s="19" t="s">
        <v>17</v>
      </c>
    </row>
    <row r="14" spans="2:10" ht="23.25" x14ac:dyDescent="0.35">
      <c r="B14" s="5" t="s">
        <v>32</v>
      </c>
      <c r="C14" s="13" t="s">
        <v>33</v>
      </c>
      <c r="D14" s="13" t="s">
        <v>15</v>
      </c>
      <c r="E14" s="14" t="s">
        <v>16</v>
      </c>
      <c r="F14" s="14" t="str">
        <f t="shared" si="0"/>
        <v>No</v>
      </c>
      <c r="G14" s="13"/>
      <c r="H14" s="13"/>
      <c r="I14" s="19" t="s">
        <v>17</v>
      </c>
    </row>
    <row r="15" spans="2:10" ht="81.400000000000006" x14ac:dyDescent="0.35">
      <c r="B15" s="5" t="s">
        <v>34</v>
      </c>
      <c r="C15" s="13" t="s">
        <v>35</v>
      </c>
      <c r="D15" s="13" t="s">
        <v>36</v>
      </c>
      <c r="E15" s="14" t="s">
        <v>21</v>
      </c>
      <c r="F15" s="14" t="s">
        <v>22</v>
      </c>
      <c r="G15" s="13" t="s">
        <v>23</v>
      </c>
      <c r="H15" s="13"/>
      <c r="I15" s="19" t="s">
        <v>17</v>
      </c>
    </row>
    <row r="16" spans="2:10" ht="93" x14ac:dyDescent="0.35">
      <c r="B16" s="5" t="s">
        <v>37</v>
      </c>
      <c r="C16" s="13" t="s">
        <v>38</v>
      </c>
      <c r="D16" s="14" t="s">
        <v>15</v>
      </c>
      <c r="E16" s="14" t="s">
        <v>39</v>
      </c>
      <c r="F16" s="14" t="s">
        <v>22</v>
      </c>
      <c r="G16" s="13" t="s">
        <v>40</v>
      </c>
      <c r="H16" s="13"/>
      <c r="I16" s="19" t="s">
        <v>17</v>
      </c>
    </row>
    <row r="17" spans="2:9" ht="69.75" x14ac:dyDescent="0.35">
      <c r="B17" s="5" t="s">
        <v>41</v>
      </c>
      <c r="C17" s="13" t="s">
        <v>42</v>
      </c>
      <c r="D17" s="14" t="s">
        <v>15</v>
      </c>
      <c r="E17" s="14" t="s">
        <v>39</v>
      </c>
      <c r="F17" s="14" t="s">
        <v>22</v>
      </c>
      <c r="G17" s="13" t="s">
        <v>43</v>
      </c>
      <c r="H17" s="13"/>
      <c r="I17" s="19" t="s">
        <v>17</v>
      </c>
    </row>
    <row r="18" spans="2:9" ht="69.75" x14ac:dyDescent="0.35">
      <c r="B18" s="5" t="s">
        <v>44</v>
      </c>
      <c r="C18" s="13" t="s">
        <v>45</v>
      </c>
      <c r="D18" s="14"/>
      <c r="E18" s="14" t="s">
        <v>21</v>
      </c>
      <c r="F18" s="14" t="s">
        <v>22</v>
      </c>
      <c r="G18" s="13" t="s">
        <v>46</v>
      </c>
      <c r="H18" s="13"/>
      <c r="I18" s="19" t="s">
        <v>17</v>
      </c>
    </row>
    <row r="19" spans="2:9" ht="69.75" x14ac:dyDescent="0.35">
      <c r="B19" s="5" t="s">
        <v>47</v>
      </c>
      <c r="C19" s="13" t="s">
        <v>48</v>
      </c>
      <c r="D19" s="14"/>
      <c r="E19" s="14" t="s">
        <v>21</v>
      </c>
      <c r="F19" s="14" t="s">
        <v>22</v>
      </c>
      <c r="G19" s="13" t="s">
        <v>46</v>
      </c>
      <c r="H19" s="13"/>
      <c r="I19" s="19" t="s">
        <v>17</v>
      </c>
    </row>
    <row r="20" spans="2:9" ht="69.75" x14ac:dyDescent="0.35">
      <c r="B20" s="5" t="s">
        <v>49</v>
      </c>
      <c r="C20" s="13" t="s">
        <v>50</v>
      </c>
      <c r="D20" s="14"/>
      <c r="E20" s="14" t="s">
        <v>21</v>
      </c>
      <c r="F20" s="14" t="s">
        <v>22</v>
      </c>
      <c r="G20" s="13" t="s">
        <v>46</v>
      </c>
      <c r="H20" s="13"/>
      <c r="I20" s="19" t="s">
        <v>17</v>
      </c>
    </row>
    <row r="21" spans="2:9" ht="69.75" x14ac:dyDescent="0.35">
      <c r="B21" s="5" t="s">
        <v>51</v>
      </c>
      <c r="C21" s="13" t="s">
        <v>52</v>
      </c>
      <c r="D21" s="14"/>
      <c r="E21" s="14" t="s">
        <v>21</v>
      </c>
      <c r="F21" s="14" t="s">
        <v>22</v>
      </c>
      <c r="G21" s="13" t="s">
        <v>46</v>
      </c>
      <c r="H21" s="13"/>
      <c r="I21" s="19" t="s">
        <v>17</v>
      </c>
    </row>
    <row r="22" spans="2:9" ht="69.75" x14ac:dyDescent="0.35">
      <c r="B22" s="5" t="s">
        <v>53</v>
      </c>
      <c r="C22" s="13" t="s">
        <v>54</v>
      </c>
      <c r="D22" s="14"/>
      <c r="E22" s="14" t="s">
        <v>21</v>
      </c>
      <c r="F22" s="14" t="str">
        <f t="shared" si="0"/>
        <v>Yes</v>
      </c>
      <c r="G22" s="13" t="s">
        <v>55</v>
      </c>
      <c r="H22" s="13" t="s">
        <v>56</v>
      </c>
      <c r="I22" s="15" t="s">
        <v>29</v>
      </c>
    </row>
    <row r="23" spans="2:9" ht="69.75" x14ac:dyDescent="0.35">
      <c r="B23" s="5" t="s">
        <v>57</v>
      </c>
      <c r="C23" s="13" t="s">
        <v>58</v>
      </c>
      <c r="D23" s="14"/>
      <c r="E23" s="14" t="s">
        <v>21</v>
      </c>
      <c r="F23" s="14" t="str">
        <f t="shared" si="0"/>
        <v>Yes</v>
      </c>
      <c r="G23" s="13" t="s">
        <v>55</v>
      </c>
      <c r="H23" s="13" t="s">
        <v>59</v>
      </c>
      <c r="I23" s="15" t="s">
        <v>29</v>
      </c>
    </row>
    <row r="24" spans="2:9" ht="69.75" x14ac:dyDescent="0.35">
      <c r="B24" s="5" t="s">
        <v>60</v>
      </c>
      <c r="C24" s="13" t="s">
        <v>61</v>
      </c>
      <c r="D24" s="14"/>
      <c r="E24" s="14" t="s">
        <v>21</v>
      </c>
      <c r="F24" s="14" t="str">
        <f t="shared" si="0"/>
        <v>Yes</v>
      </c>
      <c r="G24" s="13" t="s">
        <v>55</v>
      </c>
      <c r="H24" s="13" t="s">
        <v>62</v>
      </c>
      <c r="I24" s="15" t="s">
        <v>29</v>
      </c>
    </row>
    <row r="25" spans="2:9" ht="70.150000000000006" thickBot="1" x14ac:dyDescent="0.4">
      <c r="B25" s="6" t="s">
        <v>63</v>
      </c>
      <c r="C25" s="16" t="s">
        <v>64</v>
      </c>
      <c r="D25" s="17" t="s">
        <v>15</v>
      </c>
      <c r="E25" s="17" t="s">
        <v>39</v>
      </c>
      <c r="F25" s="17" t="str">
        <f t="shared" si="0"/>
        <v>Yes</v>
      </c>
      <c r="G25" s="16" t="s">
        <v>65</v>
      </c>
      <c r="H25" s="16" t="s">
        <v>66</v>
      </c>
      <c r="I25" s="18" t="s">
        <v>29</v>
      </c>
    </row>
  </sheetData>
  <mergeCells count="1">
    <mergeCell ref="B7:I7"/>
  </mergeCells>
  <conditionalFormatting sqref="F10">
    <cfRule type="cellIs" dxfId="36" priority="6" operator="equal">
      <formula>"Yes"</formula>
    </cfRule>
    <cfRule type="cellIs" dxfId="35" priority="7" operator="equal">
      <formula>"No"</formula>
    </cfRule>
  </conditionalFormatting>
  <conditionalFormatting sqref="F11:F25">
    <cfRule type="cellIs" dxfId="34" priority="1" operator="equal">
      <formula>"Yes"</formula>
    </cfRule>
    <cfRule type="cellIs" dxfId="33" priority="2" operator="equal">
      <formula>"No"</formula>
    </cfRule>
  </conditionalFormatting>
  <conditionalFormatting sqref="E10:E25">
    <cfRule type="cellIs" dxfId="32" priority="3" operator="equal">
      <formula>"Non-compliant"</formula>
    </cfRule>
    <cfRule type="cellIs" dxfId="31" priority="4" operator="equal">
      <formula>"Partially-compliant"</formula>
    </cfRule>
    <cfRule type="cellIs" dxfId="30" priority="5" operator="equal">
      <formula>"Compliant"</formula>
    </cfRule>
  </conditionalFormatting>
  <pageMargins left="0.70866141732283472" right="0.70866141732283472" top="0.74803149606299213" bottom="0.74803149606299213" header="0.31496062992125984" footer="0.31496062992125984"/>
  <pageSetup paperSize="8" scale="57" orientation="landscape" r:id="rId1"/>
  <headerFooter>
    <oddHeader>&amp;LPR19 IAP: &amp;F</oddHeader>
    <oddFooter>&amp;LPrinted on &amp;D at &amp;T&amp;C&amp;P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90" zoomScaleNormal="90" workbookViewId="0"/>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5" customHeight="1" x14ac:dyDescent="0.35">
      <c r="B6" s="27" t="s">
        <v>67</v>
      </c>
      <c r="C6" s="27"/>
      <c r="D6" s="27"/>
      <c r="E6" s="27"/>
      <c r="F6" s="27"/>
      <c r="G6" s="27"/>
      <c r="H6" s="27"/>
      <c r="I6" s="27"/>
      <c r="J6" s="7" t="str">
        <f>'CA9.1'!$J$7</f>
        <v>ANH</v>
      </c>
    </row>
    <row r="7" spans="2:10" ht="12" thickBot="1" x14ac:dyDescent="0.4"/>
    <row r="8" spans="2:10" ht="24" x14ac:dyDescent="0.35">
      <c r="B8" s="8" t="s">
        <v>5</v>
      </c>
      <c r="C8" s="9" t="s">
        <v>6</v>
      </c>
      <c r="D8" s="9" t="s">
        <v>7</v>
      </c>
      <c r="E8" s="10" t="s">
        <v>8</v>
      </c>
      <c r="F8" s="10" t="s">
        <v>9</v>
      </c>
      <c r="G8" s="11" t="s">
        <v>10</v>
      </c>
      <c r="H8" s="11" t="s">
        <v>11</v>
      </c>
      <c r="I8" s="12" t="s">
        <v>12</v>
      </c>
    </row>
    <row r="9" spans="2:10" ht="69.75" x14ac:dyDescent="0.35">
      <c r="B9" s="6" t="s">
        <v>68</v>
      </c>
      <c r="C9" s="16" t="s">
        <v>58</v>
      </c>
      <c r="D9" s="17"/>
      <c r="E9" s="17" t="s">
        <v>21</v>
      </c>
      <c r="F9" s="17" t="str">
        <f>IF(E9="Compliant","No","Yes")</f>
        <v>Yes</v>
      </c>
      <c r="G9" s="16" t="s">
        <v>55</v>
      </c>
      <c r="H9" s="16" t="s">
        <v>69</v>
      </c>
      <c r="I9" s="18" t="s">
        <v>29</v>
      </c>
    </row>
    <row r="10" spans="2:10" x14ac:dyDescent="0.35">
      <c r="G10" s="4"/>
      <c r="H10" s="4"/>
    </row>
    <row r="12" spans="2:10" x14ac:dyDescent="0.35">
      <c r="G12" s="4"/>
      <c r="H12" s="4"/>
    </row>
  </sheetData>
  <mergeCells count="1">
    <mergeCell ref="B6:I6"/>
  </mergeCells>
  <conditionalFormatting sqref="E9">
    <cfRule type="cellIs" dxfId="29" priority="8" operator="equal">
      <formula>"Non-compliant"</formula>
    </cfRule>
    <cfRule type="cellIs" dxfId="28" priority="9" operator="equal">
      <formula>"Partially-compliant"</formula>
    </cfRule>
    <cfRule type="cellIs" dxfId="27" priority="10" operator="equal">
      <formula>"Compliant"</formula>
    </cfRule>
  </conditionalFormatting>
  <conditionalFormatting sqref="F9">
    <cfRule type="cellIs" dxfId="26" priority="6" operator="equal">
      <formula>"Yes"</formula>
    </cfRule>
    <cfRule type="cellIs" dxfId="25" priority="7" operator="equal">
      <formula>"No"</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zoomScale="90" zoomScaleNormal="90" workbookViewId="0"/>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40.375" style="3" customWidth="1"/>
    <col min="9" max="9" width="14.625" style="3" customWidth="1"/>
    <col min="10" max="16384" width="9" style="3"/>
  </cols>
  <sheetData>
    <row r="2" spans="2:10" ht="17.25" x14ac:dyDescent="0.35">
      <c r="B2" s="1" t="s">
        <v>1</v>
      </c>
    </row>
    <row r="4" spans="2:10" ht="14.65" x14ac:dyDescent="0.35">
      <c r="B4" s="2" t="s">
        <v>2</v>
      </c>
    </row>
    <row r="6" spans="2:10" ht="25.5" customHeight="1" x14ac:dyDescent="0.35">
      <c r="B6" s="27" t="s">
        <v>70</v>
      </c>
      <c r="C6" s="27"/>
      <c r="D6" s="27"/>
      <c r="E6" s="27"/>
      <c r="F6" s="27"/>
      <c r="G6" s="27"/>
      <c r="H6" s="27"/>
      <c r="I6" s="27"/>
      <c r="J6" s="7" t="str">
        <f>'CA9.1'!$J$7</f>
        <v>ANH</v>
      </c>
    </row>
    <row r="7" spans="2:10" ht="12" thickBot="1" x14ac:dyDescent="0.4"/>
    <row r="8" spans="2:10" ht="24" x14ac:dyDescent="0.35">
      <c r="B8" s="8" t="s">
        <v>5</v>
      </c>
      <c r="C8" s="9" t="s">
        <v>6</v>
      </c>
      <c r="D8" s="9" t="s">
        <v>7</v>
      </c>
      <c r="E8" s="10" t="s">
        <v>8</v>
      </c>
      <c r="F8" s="10" t="s">
        <v>9</v>
      </c>
      <c r="G8" s="11" t="s">
        <v>10</v>
      </c>
      <c r="H8" s="11" t="s">
        <v>11</v>
      </c>
      <c r="I8" s="12" t="s">
        <v>12</v>
      </c>
    </row>
    <row r="9" spans="2:10" ht="70.150000000000006" thickBot="1" x14ac:dyDescent="0.4">
      <c r="B9" s="6" t="s">
        <v>71</v>
      </c>
      <c r="C9" s="16" t="s">
        <v>72</v>
      </c>
      <c r="D9" s="16"/>
      <c r="E9" s="17" t="s">
        <v>21</v>
      </c>
      <c r="F9" s="17" t="s">
        <v>22</v>
      </c>
      <c r="G9" s="16" t="s">
        <v>46</v>
      </c>
      <c r="H9" s="16"/>
      <c r="I9" s="20" t="s">
        <v>17</v>
      </c>
    </row>
    <row r="10" spans="2:10" x14ac:dyDescent="0.35">
      <c r="G10" s="4"/>
    </row>
  </sheetData>
  <mergeCells count="1">
    <mergeCell ref="B6:I6"/>
  </mergeCells>
  <conditionalFormatting sqref="F9">
    <cfRule type="cellIs" dxfId="24" priority="21" operator="equal">
      <formula>"Yes"</formula>
    </cfRule>
    <cfRule type="cellIs" dxfId="23" priority="22" operator="equal">
      <formula>"No"</formula>
    </cfRule>
  </conditionalFormatting>
  <conditionalFormatting sqref="E9">
    <cfRule type="cellIs" dxfId="22" priority="18" operator="equal">
      <formula>"Non-compliant"</formula>
    </cfRule>
    <cfRule type="cellIs" dxfId="21" priority="19" operator="equal">
      <formula>"Partially-compliant"</formula>
    </cfRule>
    <cfRule type="cellIs" dxfId="20" priority="20" operator="equal">
      <formula>"Compliant"</formula>
    </cfRule>
  </conditionalFormatting>
  <pageMargins left="0.70866141732283472" right="0.70866141732283472" top="0.74803149606299213" bottom="0.74803149606299213" header="0.31496062992125984" footer="0.31496062992125984"/>
  <pageSetup paperSize="8" scale="72" orientation="landscape" r:id="rId1"/>
  <headerFooter>
    <oddHeader>&amp;LPR19 IAP: &amp;F</oddHeader>
    <oddFooter>&amp;LPrinted on &amp;D at &amp;T&amp;C&amp;P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90" zoomScaleNormal="90" workbookViewId="0"/>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5" customHeight="1" x14ac:dyDescent="0.35">
      <c r="B6" s="27" t="s">
        <v>73</v>
      </c>
      <c r="C6" s="27"/>
      <c r="D6" s="27"/>
      <c r="E6" s="27"/>
      <c r="F6" s="27"/>
      <c r="G6" s="27"/>
      <c r="H6" s="27"/>
      <c r="I6" s="27"/>
      <c r="J6" s="7" t="str">
        <f>'CA9.1'!$J$7</f>
        <v>ANH</v>
      </c>
    </row>
    <row r="7" spans="2:10" ht="12" thickBot="1" x14ac:dyDescent="0.4"/>
    <row r="8" spans="2:10" ht="24" x14ac:dyDescent="0.35">
      <c r="B8" s="8" t="s">
        <v>5</v>
      </c>
      <c r="C8" s="9" t="s">
        <v>6</v>
      </c>
      <c r="D8" s="9" t="s">
        <v>7</v>
      </c>
      <c r="E8" s="10" t="s">
        <v>8</v>
      </c>
      <c r="F8" s="10" t="s">
        <v>9</v>
      </c>
      <c r="G8" s="11" t="s">
        <v>10</v>
      </c>
      <c r="H8" s="11" t="s">
        <v>11</v>
      </c>
      <c r="I8" s="12" t="s">
        <v>12</v>
      </c>
    </row>
    <row r="9" spans="2:10" ht="70.150000000000006" thickBot="1" x14ac:dyDescent="0.4">
      <c r="B9" s="6" t="s">
        <v>74</v>
      </c>
      <c r="C9" s="16" t="s">
        <v>75</v>
      </c>
      <c r="D9" s="16"/>
      <c r="E9" s="17" t="s">
        <v>21</v>
      </c>
      <c r="F9" s="17" t="str">
        <f t="shared" ref="F9" si="0">IF(E9="Compliant","No","Yes")</f>
        <v>Yes</v>
      </c>
      <c r="G9" s="16" t="s">
        <v>55</v>
      </c>
      <c r="H9" s="16" t="s">
        <v>76</v>
      </c>
      <c r="I9" s="18" t="s">
        <v>29</v>
      </c>
    </row>
    <row r="11" spans="2:10" x14ac:dyDescent="0.35">
      <c r="G11" s="4"/>
      <c r="H11" s="4"/>
    </row>
  </sheetData>
  <mergeCells count="1">
    <mergeCell ref="B6:I6"/>
  </mergeCells>
  <conditionalFormatting sqref="F9">
    <cfRule type="cellIs" dxfId="19" priority="1" operator="equal">
      <formula>"Yes"</formula>
    </cfRule>
    <cfRule type="cellIs" dxfId="18" priority="2" operator="equal">
      <formula>"No"</formula>
    </cfRule>
  </conditionalFormatting>
  <conditionalFormatting sqref="E9">
    <cfRule type="cellIs" dxfId="17" priority="3" operator="equal">
      <formula>"Non-compliant"</formula>
    </cfRule>
    <cfRule type="cellIs" dxfId="16" priority="4" operator="equal">
      <formula>"Partially-compliant"</formula>
    </cfRule>
    <cfRule type="cellIs" dxfId="15" priority="5" operator="equal">
      <formula>"Compliant"</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1"/>
  <sheetViews>
    <sheetView zoomScale="90" zoomScaleNormal="90" workbookViewId="0"/>
  </sheetViews>
  <sheetFormatPr defaultColWidth="9" defaultRowHeight="11.65" x14ac:dyDescent="0.35"/>
  <cols>
    <col min="1" max="1" width="2.625" style="3" customWidth="1"/>
    <col min="2" max="2" width="40.625" style="3" customWidth="1"/>
    <col min="3" max="3" width="12.375" style="3" customWidth="1"/>
    <col min="4" max="4" width="40.625" style="3" customWidth="1"/>
    <col min="5" max="5" width="16.75" style="3" customWidth="1"/>
    <col min="6" max="6" width="12.5" style="3" customWidth="1"/>
    <col min="7" max="7" width="47.625" style="3" customWidth="1"/>
    <col min="8" max="8" width="12.5" style="3" customWidth="1"/>
    <col min="9" max="9" width="47.625" style="3" customWidth="1"/>
    <col min="10" max="10" width="12.5" style="3" customWidth="1"/>
    <col min="11" max="16384" width="9" style="3"/>
  </cols>
  <sheetData>
    <row r="2" spans="2:11" ht="17.25" x14ac:dyDescent="0.35">
      <c r="B2" s="1" t="s">
        <v>1</v>
      </c>
      <c r="C2" s="1"/>
    </row>
    <row r="4" spans="2:11" ht="14.65" x14ac:dyDescent="0.35">
      <c r="B4" s="2" t="s">
        <v>77</v>
      </c>
      <c r="C4" s="2"/>
    </row>
    <row r="6" spans="2:11" ht="25.5" customHeight="1" x14ac:dyDescent="0.35">
      <c r="B6" s="27" t="s">
        <v>78</v>
      </c>
      <c r="C6" s="27"/>
      <c r="D6" s="27"/>
      <c r="E6" s="27"/>
      <c r="F6" s="27"/>
      <c r="G6" s="27"/>
      <c r="H6" s="27"/>
      <c r="I6" s="27"/>
      <c r="J6" s="27"/>
      <c r="K6" s="7" t="str">
        <f>'CA9.1'!$J$7</f>
        <v>ANH</v>
      </c>
    </row>
    <row r="7" spans="2:11" ht="12" thickBot="1" x14ac:dyDescent="0.4"/>
    <row r="8" spans="2:11" ht="24" x14ac:dyDescent="0.35">
      <c r="B8" s="8" t="s">
        <v>79</v>
      </c>
      <c r="C8" s="11" t="s">
        <v>80</v>
      </c>
      <c r="D8" s="11" t="s">
        <v>81</v>
      </c>
      <c r="E8" s="10" t="s">
        <v>82</v>
      </c>
      <c r="F8" s="10" t="s">
        <v>9</v>
      </c>
      <c r="G8" s="11" t="s">
        <v>83</v>
      </c>
      <c r="H8" s="11" t="s">
        <v>11</v>
      </c>
      <c r="I8" s="11" t="s">
        <v>84</v>
      </c>
      <c r="J8" s="12" t="s">
        <v>11</v>
      </c>
    </row>
    <row r="9" spans="2:11" ht="116.65" thickBot="1" x14ac:dyDescent="0.4">
      <c r="B9" s="6" t="s">
        <v>85</v>
      </c>
      <c r="C9" s="21" t="s">
        <v>86</v>
      </c>
      <c r="D9" s="16" t="s">
        <v>87</v>
      </c>
      <c r="E9" s="17" t="s">
        <v>88</v>
      </c>
      <c r="F9" s="17" t="s">
        <v>22</v>
      </c>
      <c r="G9" s="16" t="s">
        <v>89</v>
      </c>
      <c r="H9" s="16"/>
      <c r="I9" s="16" t="s">
        <v>89</v>
      </c>
      <c r="J9" s="22"/>
    </row>
    <row r="11" spans="2:11" x14ac:dyDescent="0.35">
      <c r="G11" s="4"/>
      <c r="H11" s="4"/>
      <c r="I11" s="4"/>
      <c r="J11" s="4"/>
    </row>
  </sheetData>
  <mergeCells count="1">
    <mergeCell ref="B6:J6"/>
  </mergeCells>
  <conditionalFormatting sqref="F9">
    <cfRule type="cellIs" dxfId="14" priority="16" operator="equal">
      <formula>"Yes"</formula>
    </cfRule>
    <cfRule type="cellIs" dxfId="13" priority="17" operator="equal">
      <formula>"No"</formula>
    </cfRule>
  </conditionalFormatting>
  <conditionalFormatting sqref="C9">
    <cfRule type="cellIs" dxfId="12" priority="6" operator="equal">
      <formula>"D"</formula>
    </cfRule>
    <cfRule type="cellIs" dxfId="11" priority="7" operator="equal">
      <formula>"C"</formula>
    </cfRule>
    <cfRule type="cellIs" dxfId="10" priority="8" operator="equal">
      <formula>"B"</formula>
    </cfRule>
  </conditionalFormatting>
  <conditionalFormatting sqref="E9">
    <cfRule type="cellIs" dxfId="9" priority="1" operator="equal">
      <formula>"Sufficient and convincing evidence for some areas"</formula>
    </cfRule>
    <cfRule type="cellIs" dxfId="8" priority="2" operator="equal">
      <formula>"Sufficient and convincing evidence provided"</formula>
    </cfRule>
    <cfRule type="cellIs" dxfId="7" priority="3" operator="equal">
      <formula>"Non-compliant"</formula>
    </cfRule>
    <cfRule type="cellIs" dxfId="6" priority="4" operator="equal">
      <formula>"Partially-compliant"</formula>
    </cfRule>
    <cfRule type="cellIs" dxfId="5" priority="5" operator="equal">
      <formula>"Compliant"</formula>
    </cfRule>
  </conditionalFormatting>
  <pageMargins left="0.70866141732283472" right="0.70866141732283472" top="0.74803149606299213" bottom="0.74803149606299213" header="0.31496062992125984" footer="0.31496062992125984"/>
  <pageSetup paperSize="8" scale="70" orientation="landscape" r:id="rId1"/>
  <headerFooter>
    <oddHeader>&amp;LPR19 IAP: &amp;F</oddHeader>
    <oddFooter>&amp;LPrinted on &amp;D at &amp;T&amp;C&amp;P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1"/>
  <sheetViews>
    <sheetView tabSelected="1" zoomScale="90" zoomScaleNormal="90" workbookViewId="0"/>
  </sheetViews>
  <sheetFormatPr defaultColWidth="9" defaultRowHeight="11.65" x14ac:dyDescent="0.35"/>
  <cols>
    <col min="1" max="1" width="2.625" style="3" customWidth="1"/>
    <col min="2" max="2" width="40.625" style="3" customWidth="1"/>
    <col min="3" max="3" width="12.375" style="3" customWidth="1"/>
    <col min="4" max="4" width="12.5" style="3" customWidth="1"/>
    <col min="5" max="5" width="47.625" style="3" customWidth="1"/>
    <col min="6" max="6" width="12.5" style="3" customWidth="1"/>
    <col min="7" max="7" width="47.625" style="3" customWidth="1"/>
    <col min="8" max="8" width="12.5" style="3" customWidth="1"/>
    <col min="9" max="16384" width="9" style="3"/>
  </cols>
  <sheetData>
    <row r="2" spans="2:9" ht="17.25" x14ac:dyDescent="0.35">
      <c r="B2" s="1" t="s">
        <v>1</v>
      </c>
      <c r="C2" s="1"/>
    </row>
    <row r="4" spans="2:9" ht="14.65" x14ac:dyDescent="0.35">
      <c r="B4" s="2" t="s">
        <v>90</v>
      </c>
      <c r="C4" s="2"/>
    </row>
    <row r="6" spans="2:9" ht="25.5" customHeight="1" x14ac:dyDescent="0.35">
      <c r="B6" s="27" t="s">
        <v>91</v>
      </c>
      <c r="C6" s="27"/>
      <c r="D6" s="27"/>
      <c r="E6" s="27"/>
      <c r="F6" s="27"/>
      <c r="G6" s="27"/>
      <c r="H6" s="27"/>
      <c r="I6" s="7" t="str">
        <f>'CA9.1'!$J$7</f>
        <v>ANH</v>
      </c>
    </row>
    <row r="7" spans="2:9" ht="12" thickBot="1" x14ac:dyDescent="0.4"/>
    <row r="8" spans="2:9" ht="24" x14ac:dyDescent="0.35">
      <c r="B8" s="8" t="s">
        <v>79</v>
      </c>
      <c r="C8" s="11" t="s">
        <v>80</v>
      </c>
      <c r="D8" s="10" t="s">
        <v>9</v>
      </c>
      <c r="E8" s="11" t="s">
        <v>83</v>
      </c>
      <c r="F8" s="11" t="s">
        <v>11</v>
      </c>
      <c r="G8" s="11" t="s">
        <v>84</v>
      </c>
      <c r="H8" s="12" t="s">
        <v>11</v>
      </c>
    </row>
    <row r="9" spans="2:9" ht="46.5" x14ac:dyDescent="0.35">
      <c r="B9" s="5" t="s">
        <v>92</v>
      </c>
      <c r="C9" s="23" t="s">
        <v>93</v>
      </c>
      <c r="D9" s="14" t="s">
        <v>94</v>
      </c>
      <c r="E9" s="28" t="s">
        <v>95</v>
      </c>
      <c r="F9" s="28"/>
      <c r="G9" s="28"/>
      <c r="H9" s="29"/>
    </row>
    <row r="10" spans="2:9" ht="34.9" x14ac:dyDescent="0.35">
      <c r="B10" s="24" t="s">
        <v>96</v>
      </c>
      <c r="C10" s="25"/>
      <c r="D10" s="25"/>
      <c r="E10" s="16" t="s">
        <v>97</v>
      </c>
      <c r="F10" s="25" t="s">
        <v>98</v>
      </c>
      <c r="G10" s="16" t="s">
        <v>99</v>
      </c>
      <c r="H10" s="26" t="s">
        <v>100</v>
      </c>
    </row>
    <row r="11" spans="2:9" x14ac:dyDescent="0.35">
      <c r="E11" s="4"/>
      <c r="F11" s="4"/>
      <c r="G11" s="4"/>
      <c r="H11" s="4"/>
    </row>
  </sheetData>
  <mergeCells count="2">
    <mergeCell ref="B6:H6"/>
    <mergeCell ref="E9:H9"/>
  </mergeCells>
  <conditionalFormatting sqref="D9">
    <cfRule type="cellIs" dxfId="4" priority="9" operator="equal">
      <formula>"Yes"</formula>
    </cfRule>
    <cfRule type="cellIs" dxfId="3" priority="10" operator="equal">
      <formula>"No"</formula>
    </cfRule>
  </conditionalFormatting>
  <conditionalFormatting sqref="C9">
    <cfRule type="cellIs" dxfId="2" priority="1" operator="equal">
      <formula>"D"</formula>
    </cfRule>
    <cfRule type="cellIs" dxfId="1" priority="2" operator="equal">
      <formula>"C"</formula>
    </cfRule>
    <cfRule type="cellIs" dxfId="0" priority="3" operator="equal">
      <formula>"B"</formula>
    </cfRule>
  </conditionalFormatting>
  <pageMargins left="0.70866141732283472" right="0.70866141732283472" top="0.74803149606299213" bottom="0.74803149606299213" header="0.31496062992125984" footer="0.31496062992125984"/>
  <pageSetup paperSize="8" scale="91" orientation="landscape" r:id="rId1"/>
  <headerFooter>
    <oddHeader>&amp;LPR19 IAP: &amp;F</oddHeader>
    <oddFooter>&amp;LPrinted on &amp;D at &amp;T&amp;C&amp;P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Anglian Water (ANH)</TermName>
          <TermId>19a8f74a-1057-47f6-9d6d-40d1af8edebd</TermId>
        </TermInfo>
      </Term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1784</Value>
      <Value>96</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52134505CF1A3E469A27FF2D5A88DBB5" ma:contentTypeVersion="37" ma:contentTypeDescription="" ma:contentTypeScope="" ma:versionID="5688af4f0c214e997a1408a09f59c351">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04F85-2507-441C-A048-40B94C376A7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1E40C0BD-0323-4451-9F5A-B0CEFBC3D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CDE8E4-0146-4F9A-B22C-A8B44A3899D6}">
  <ds:schemaRefs>
    <ds:schemaRef ds:uri="Microsoft.SharePoint.Taxonomy.ContentTypeSync"/>
  </ds:schemaRefs>
</ds:datastoreItem>
</file>

<file path=customXml/itemProps4.xml><?xml version="1.0" encoding="utf-8"?>
<ds:datastoreItem xmlns:ds="http://schemas.openxmlformats.org/officeDocument/2006/customXml" ds:itemID="{55C8867F-4122-4B64-8B45-96B13CC7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CA9.1</vt:lpstr>
      <vt:lpstr>CA9.2</vt:lpstr>
      <vt:lpstr>CA9.3</vt:lpstr>
      <vt:lpstr>CA9.4</vt:lpstr>
      <vt:lpstr>CA9.5</vt:lpstr>
      <vt:lpstr>CA9.6</vt:lpstr>
      <vt:lpstr>CA9.1!Print_Area</vt:lpstr>
      <vt:lpstr>CA9.2!Print_Area</vt:lpstr>
      <vt:lpstr>CA9.3!Print_Area</vt:lpstr>
      <vt:lpstr>CA9.4!Print_Area</vt:lpstr>
      <vt:lpstr>CA9.5!Print_Area</vt:lpstr>
      <vt:lpstr>CA9.6!Print_Area</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summary</dc:title>
  <dc:subject/>
  <dc:creator>Paul Fox</dc:creator>
  <cp:keywords/>
  <dc:description/>
  <cp:lastModifiedBy>Paul Fox</cp:lastModifiedBy>
  <cp:revision/>
  <dcterms:created xsi:type="dcterms:W3CDTF">2018-12-10T12:03:38Z</dcterms:created>
  <dcterms:modified xsi:type="dcterms:W3CDTF">2019-01-30T11:33:41Z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0x010100573134B1BDBFC74F8C2DBF70E4CDEAD4010052134505CF1A3E469A27FF2D5A88DBB5</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96;#Anglian Water (ANH)|19a8f74a-1057-47f6-9d6d-40d1af8edebd</vt:lpwstr>
  </property>
  <property fmtid="{D5CDD505-2E9C-101B-9397-08002B2CF9AE}" pid="12" name="Security Classification">
    <vt:lpwstr>21;#OFFICIAL|c2540f30-f875-494b-a43f-ebfb5017a6ad</vt:lpwstr>
  </property>
  <property fmtid="{D5CDD505-2E9C-101B-9397-08002B2CF9AE}" pid="13" name="AuthorIds_UIVersion_1024">
    <vt:lpwstr>4958</vt:lpwstr>
  </property>
  <property fmtid="{D5CDD505-2E9C-101B-9397-08002B2CF9AE}" pid="14" name="AuthorIds_UIVersion_1536">
    <vt:lpwstr>4958</vt:lpwstr>
  </property>
  <property fmtid="{D5CDD505-2E9C-101B-9397-08002B2CF9AE}" pid="15" name="AuthorIds_UIVersion_2048">
    <vt:lpwstr>67</vt:lpwstr>
  </property>
  <property fmtid="{D5CDD505-2E9C-101B-9397-08002B2CF9AE}" pid="16" name="AuthorIds_UIVersion_3072">
    <vt:lpwstr>4958</vt:lpwstr>
  </property>
  <property fmtid="{D5CDD505-2E9C-101B-9397-08002B2CF9AE}" pid="17" name="AuthorIds_UIVersion_4096">
    <vt:lpwstr>67</vt:lpwstr>
  </property>
  <property fmtid="{D5CDD505-2E9C-101B-9397-08002B2CF9AE}" pid="18" name="AuthorIds_UIVersion_5632">
    <vt:lpwstr>4958</vt:lpwstr>
  </property>
  <property fmtid="{D5CDD505-2E9C-101B-9397-08002B2CF9AE}" pid="19" name="AuthorIds_UIVersion_7168">
    <vt:lpwstr>67</vt:lpwstr>
  </property>
  <property fmtid="{D5CDD505-2E9C-101B-9397-08002B2CF9AE}" pid="20" name="AuthorIds_UIVersion_7680">
    <vt:lpwstr>45</vt:lpwstr>
  </property>
  <property fmtid="{D5CDD505-2E9C-101B-9397-08002B2CF9AE}" pid="21" name="SharedWithUsers">
    <vt:lpwstr>5963;#Steven Bradford</vt:lpwstr>
  </property>
  <property fmtid="{D5CDD505-2E9C-101B-9397-08002B2CF9AE}" pid="22" name="AuthorIds_UIVersion_8704">
    <vt:lpwstr>67</vt:lpwstr>
  </property>
  <property fmtid="{D5CDD505-2E9C-101B-9397-08002B2CF9AE}" pid="23" name="AuthorIds_UIVersion_9216">
    <vt:lpwstr>73</vt:lpwstr>
  </property>
  <property fmtid="{D5CDD505-2E9C-101B-9397-08002B2CF9AE}" pid="24" name="AuthorIds_UIVersion_9728">
    <vt:lpwstr>4958</vt:lpwstr>
  </property>
  <property fmtid="{D5CDD505-2E9C-101B-9397-08002B2CF9AE}" pid="25" name="AuthorIds_UIVersion_11264">
    <vt:lpwstr>5963</vt:lpwstr>
  </property>
  <property fmtid="{D5CDD505-2E9C-101B-9397-08002B2CF9AE}" pid="26" name="AuthorIds_UIVersion_11776">
    <vt:lpwstr>67</vt:lpwstr>
  </property>
  <property fmtid="{D5CDD505-2E9C-101B-9397-08002B2CF9AE}" pid="27" name="AuthorIds_UIVersion_12288">
    <vt:lpwstr>67</vt:lpwstr>
  </property>
  <property fmtid="{D5CDD505-2E9C-101B-9397-08002B2CF9AE}" pid="28" name="AuthorIds_UIVersion_14336">
    <vt:lpwstr>67</vt:lpwstr>
  </property>
  <property fmtid="{D5CDD505-2E9C-101B-9397-08002B2CF9AE}" pid="29" name="AuthorIds_UIVersion_16384">
    <vt:lpwstr>6029</vt:lpwstr>
  </property>
  <property fmtid="{D5CDD505-2E9C-101B-9397-08002B2CF9AE}" pid="30" name="_MarkAsFinal">
    <vt:bool>true</vt:bool>
  </property>
</Properties>
</file>