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8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9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0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4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5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6.xml" ContentType="application/vnd.openxmlformats-officedocument.drawing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20.xml" ContentType="application/vnd.openxmlformats-officedocument.drawing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drawings/drawing21.xml" ContentType="application/vnd.openxmlformats-officedocument.drawing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drawings/drawing22.xml" ContentType="application/vnd.openxmlformats-officedocument.drawing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3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harts/chart34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drawings/drawing24.xml" ContentType="application/vnd.openxmlformats-officedocument.drawing+xml"/>
  <Override PartName="/xl/charts/chart35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36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charts/chart37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11"/>
  <workbookPr/>
  <mc:AlternateContent xmlns:mc="http://schemas.openxmlformats.org/markup-compatibility/2006">
    <mc:Choice Requires="x15">
      <x15ac:absPath xmlns:x15ac="http://schemas.microsoft.com/office/spreadsheetml/2010/11/ac" url="D:\OneDrive - OFWAT\F&amp;G\Financial Flows\Tables for Publication\"/>
    </mc:Choice>
  </mc:AlternateContent>
  <xr:revisionPtr revIDLastSave="0" documentId="11_559C3F6BF1F1ADFC1615CD78C135C8D92FE281A8" xr6:coauthVersionLast="40" xr6:coauthVersionMax="40" xr10:uidLastSave="{00000000-0000-0000-0000-000000000000}"/>
  <bookViews>
    <workbookView xWindow="0" yWindow="0" windowWidth="28800" windowHeight="13635" firstSheet="22" activeTab="22" xr2:uid="{00000000-000D-0000-FFFF-FFFF00000000}"/>
  </bookViews>
  <sheets>
    <sheet name="Cover" sheetId="15" r:id="rId1"/>
    <sheet name="S4.Credit ratings" sheetId="71" r:id="rId2"/>
    <sheet name="S5.Long-term viability stat" sheetId="72" r:id="rId3"/>
    <sheet name="S6.Gearing" sheetId="104" r:id="rId4"/>
    <sheet name="S7.Interest cover" sheetId="77" r:id="rId5"/>
    <sheet name="S8.FFO net debt and RCF cap" sheetId="78" r:id="rId6"/>
    <sheet name="S9.Return on Regulatory Eq" sheetId="79" r:id="rId7"/>
    <sheet name="S10.Return on Regulatory Eq" sheetId="80" r:id="rId8"/>
    <sheet name="S11. Return on RCV and post" sheetId="82" r:id="rId9"/>
    <sheet name="S12.Dividends" sheetId="106" r:id="rId10"/>
    <sheet name="S13.Maturity of company debt" sheetId="84" r:id="rId11"/>
    <sheet name="S13.Borrowing maturity" sheetId="85" r:id="rId12"/>
    <sheet name="S14.Composition of company" sheetId="81" r:id="rId13"/>
    <sheet name="S15.Cost of debt" sheetId="86" r:id="rId14"/>
    <sheet name="S16.Reported interest rates" sheetId="94" r:id="rId15"/>
    <sheet name="S17.Wholesale revenue" sheetId="89" r:id="rId16"/>
    <sheet name="S18.Retail revenue" sheetId="91" r:id="rId17"/>
    <sheet name="S19.HH retail profit margin" sheetId="93" r:id="rId18"/>
    <sheet name="S20.NHH retail profit margins" sheetId="92" r:id="rId19"/>
    <sheet name="S21.Tax" sheetId="105" r:id="rId20"/>
    <sheet name="S22.Pension liabilities" sheetId="55" r:id="rId21"/>
    <sheet name="S24. Fin and op performance" sheetId="62" r:id="rId22"/>
    <sheet name="S25. TSR, net div and ret value" sheetId="63" r:id="rId2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R37" i="62" l="1"/>
  <c r="Q37" i="62"/>
  <c r="P37" i="62"/>
  <c r="O37" i="62"/>
  <c r="N37" i="62"/>
  <c r="M37" i="62"/>
  <c r="L37" i="62"/>
  <c r="K37" i="62"/>
  <c r="J37" i="62"/>
  <c r="I37" i="62"/>
  <c r="H37" i="62"/>
  <c r="G37" i="62"/>
  <c r="F37" i="62"/>
  <c r="E37" i="62"/>
  <c r="D37" i="62"/>
  <c r="C37" i="62"/>
  <c r="B37" i="62"/>
  <c r="R29" i="62"/>
  <c r="Q29" i="62"/>
  <c r="P29" i="62"/>
  <c r="O29" i="62"/>
  <c r="N29" i="62"/>
  <c r="M29" i="62"/>
  <c r="L29" i="62"/>
  <c r="K29" i="62"/>
  <c r="J29" i="62"/>
  <c r="I29" i="62"/>
  <c r="H29" i="62"/>
  <c r="G29" i="62"/>
  <c r="F29" i="62"/>
  <c r="E29" i="62"/>
  <c r="D29" i="62"/>
  <c r="C29" i="62"/>
  <c r="B29" i="62"/>
  <c r="R19" i="62"/>
  <c r="Q19" i="62"/>
  <c r="P19" i="62"/>
  <c r="O19" i="62"/>
  <c r="N19" i="62"/>
  <c r="M19" i="62"/>
  <c r="L19" i="62"/>
  <c r="K19" i="62"/>
  <c r="J19" i="62"/>
  <c r="I19" i="62"/>
  <c r="H19" i="62"/>
  <c r="G19" i="62"/>
  <c r="F19" i="62"/>
  <c r="E19" i="62"/>
  <c r="D19" i="62"/>
  <c r="C19" i="62"/>
  <c r="B19" i="62"/>
  <c r="R11" i="62"/>
  <c r="Q11" i="62"/>
  <c r="P11" i="62"/>
  <c r="O11" i="62"/>
  <c r="N11" i="62"/>
  <c r="M11" i="62"/>
  <c r="L11" i="62"/>
  <c r="K11" i="62"/>
  <c r="J11" i="62"/>
  <c r="I11" i="62"/>
  <c r="H11" i="62"/>
  <c r="G11" i="62"/>
  <c r="F11" i="62"/>
  <c r="E11" i="62"/>
  <c r="D11" i="62"/>
  <c r="C11" i="62"/>
  <c r="B11" i="62"/>
  <c r="H46" i="86"/>
  <c r="H42" i="86"/>
  <c r="H39" i="86"/>
  <c r="H38" i="86"/>
  <c r="H35" i="86"/>
  <c r="H34" i="86"/>
  <c r="H31" i="86"/>
  <c r="H30" i="86"/>
  <c r="G46" i="86"/>
  <c r="G30" i="86"/>
  <c r="H27" i="86"/>
  <c r="H26" i="86"/>
  <c r="G26" i="86"/>
  <c r="H40" i="86"/>
  <c r="G42" i="86"/>
  <c r="F46" i="86"/>
  <c r="F41" i="86"/>
  <c r="F28" i="86"/>
  <c r="G29" i="86"/>
  <c r="F32" i="86"/>
  <c r="G33" i="86"/>
  <c r="F36" i="86"/>
  <c r="G37" i="86"/>
  <c r="F40" i="86"/>
  <c r="G41" i="86"/>
  <c r="F27" i="86"/>
  <c r="G28" i="86"/>
  <c r="H29" i="86"/>
  <c r="F31" i="86"/>
  <c r="G32" i="86"/>
  <c r="H33" i="86"/>
  <c r="F35" i="86"/>
  <c r="G36" i="86"/>
  <c r="H37" i="86"/>
  <c r="F39" i="86"/>
  <c r="G40" i="86"/>
  <c r="H41" i="86"/>
  <c r="F26" i="86"/>
  <c r="G27" i="86"/>
  <c r="H28" i="86"/>
  <c r="F30" i="86"/>
  <c r="G31" i="86"/>
  <c r="H32" i="86"/>
  <c r="F34" i="86"/>
  <c r="G35" i="86"/>
  <c r="H36" i="86"/>
  <c r="F38" i="86"/>
  <c r="G39" i="86"/>
  <c r="F42" i="86"/>
  <c r="F29" i="86"/>
  <c r="F33" i="86"/>
  <c r="G34" i="86"/>
  <c r="F37" i="86"/>
  <c r="G38" i="86"/>
  <c r="T9" i="80"/>
  <c r="S9" i="80"/>
  <c r="R9" i="80"/>
  <c r="Q9" i="80"/>
  <c r="P9" i="80"/>
  <c r="O9" i="80"/>
  <c r="N9" i="80"/>
  <c r="M9" i="80"/>
  <c r="L9" i="80"/>
  <c r="K9" i="80"/>
  <c r="J9" i="80"/>
  <c r="I9" i="80"/>
  <c r="H9" i="80"/>
  <c r="G9" i="80"/>
  <c r="F9" i="80"/>
  <c r="E9" i="80"/>
  <c r="D9" i="80"/>
</calcChain>
</file>

<file path=xl/sharedStrings.xml><?xml version="1.0" encoding="utf-8"?>
<sst xmlns="http://schemas.openxmlformats.org/spreadsheetml/2006/main" count="821" uniqueCount="138">
  <si>
    <t>Charts and underlying data for the Monitoring Financial Resilience Report 2018</t>
  </si>
  <si>
    <t>Credit ratings</t>
  </si>
  <si>
    <t>Anglian</t>
  </si>
  <si>
    <t>Dŵr Cymru</t>
  </si>
  <si>
    <t>Northumbrian</t>
  </si>
  <si>
    <t>Severn Trent</t>
  </si>
  <si>
    <t>South West</t>
  </si>
  <si>
    <t>Southern</t>
  </si>
  <si>
    <t>Thames</t>
  </si>
  <si>
    <t>TTT</t>
  </si>
  <si>
    <t>United Utilities</t>
  </si>
  <si>
    <t>Wessex</t>
  </si>
  <si>
    <t>Yorkshire</t>
  </si>
  <si>
    <t>Affinity</t>
  </si>
  <si>
    <t>Bristol</t>
  </si>
  <si>
    <t>Dee Valley</t>
  </si>
  <si>
    <t>Portsmouth</t>
  </si>
  <si>
    <t>SES Water</t>
  </si>
  <si>
    <t>South East</t>
  </si>
  <si>
    <t>South Staffs</t>
  </si>
  <si>
    <t>Baa1</t>
  </si>
  <si>
    <t>A3/A/A</t>
  </si>
  <si>
    <t>BBB+/Baa1</t>
  </si>
  <si>
    <t>+BBB</t>
  </si>
  <si>
    <t>Baa2</t>
  </si>
  <si>
    <t>BBB+</t>
  </si>
  <si>
    <t>BBB</t>
  </si>
  <si>
    <t>A2/A /A</t>
  </si>
  <si>
    <t>n/a</t>
  </si>
  <si>
    <t>Baa1 (negative outlook)</t>
  </si>
  <si>
    <t>BBB+ (stable outlook)</t>
  </si>
  <si>
    <t>N/A</t>
  </si>
  <si>
    <t>Baa1 negative</t>
  </si>
  <si>
    <t>A-  Stable</t>
  </si>
  <si>
    <t>Notches 2016</t>
  </si>
  <si>
    <t>Notches 2017</t>
  </si>
  <si>
    <t>Notches 2018</t>
  </si>
  <si>
    <t>Dummy table</t>
  </si>
  <si>
    <t>Dummy value</t>
  </si>
  <si>
    <t>Ba1</t>
  </si>
  <si>
    <t>Baa3</t>
  </si>
  <si>
    <t>A3</t>
  </si>
  <si>
    <t>A2</t>
  </si>
  <si>
    <t>Long term viability statement</t>
  </si>
  <si>
    <t>2016</t>
  </si>
  <si>
    <t>Gearing WaSCs/WoCs</t>
  </si>
  <si>
    <t>Notional gearing at PR14 (62.5%)</t>
  </si>
  <si>
    <t>Gearing securitised/non-securitised</t>
  </si>
  <si>
    <t>Interest cover (cash)</t>
  </si>
  <si>
    <t>2017</t>
  </si>
  <si>
    <t>2018</t>
  </si>
  <si>
    <t xml:space="preserve"> Adjusted interest cover (cash)</t>
  </si>
  <si>
    <t>FFO / Net debt</t>
  </si>
  <si>
    <t>RCF / capex</t>
  </si>
  <si>
    <t>RoRE</t>
  </si>
  <si>
    <t>FD PR14 (base case)</t>
  </si>
  <si>
    <t xml:space="preserve">Average annual RoRE for the 2014 price control: 2015-2018 actual performance (%)
</t>
  </si>
  <si>
    <t xml:space="preserve">Base </t>
  </si>
  <si>
    <t>Expenditure</t>
  </si>
  <si>
    <t>ODI</t>
  </si>
  <si>
    <t>NHH disposal</t>
  </si>
  <si>
    <t>Financing</t>
  </si>
  <si>
    <t>Total</t>
  </si>
  <si>
    <t>Return on RCV</t>
  </si>
  <si>
    <t>Post-tax return on regulated equity</t>
  </si>
  <si>
    <t>Dividend yield</t>
  </si>
  <si>
    <t>Weighted average years to maturity</t>
  </si>
  <si>
    <t>Borrowing maturity</t>
  </si>
  <si>
    <t>Proportion of borrowings due within 1 year or less</t>
  </si>
  <si>
    <t>Proportion of borrowings due in more than 1 year but no more than 2 years</t>
  </si>
  <si>
    <t>Proportion of borrowings due in more than 2 years but no more than 5 years</t>
  </si>
  <si>
    <t>Proportion of borrowings due in more than 5 years but no more than 20 years</t>
  </si>
  <si>
    <t>Proportion of borrowings due in more than 20 years</t>
  </si>
  <si>
    <t>Borrowing proportion WaSCs</t>
  </si>
  <si>
    <t>Fixed</t>
  </si>
  <si>
    <t>Floating</t>
  </si>
  <si>
    <t>Index-linked</t>
  </si>
  <si>
    <t>Weighted average Index-linked</t>
  </si>
  <si>
    <t>Borrowing proportion WoCs - Chart</t>
  </si>
  <si>
    <t>Average nominal interest rate</t>
  </si>
  <si>
    <t>Nominal interest rate vs cost of debt allowance</t>
  </si>
  <si>
    <t>Nominal</t>
  </si>
  <si>
    <t>Nominal Allowance</t>
  </si>
  <si>
    <t>Actual 2016</t>
  </si>
  <si>
    <t>Actual 2017</t>
  </si>
  <si>
    <t>Actual 2018</t>
  </si>
  <si>
    <t>Allowance 2016</t>
  </si>
  <si>
    <t>Allowance 2017</t>
  </si>
  <si>
    <t>Allowance 2018</t>
  </si>
  <si>
    <t>Allowance Real</t>
  </si>
  <si>
    <t>2014-15</t>
  </si>
  <si>
    <t>2015-16</t>
  </si>
  <si>
    <t>2016-17</t>
  </si>
  <si>
    <t>2017-18</t>
  </si>
  <si>
    <t>Financial year-average RPI</t>
  </si>
  <si>
    <t xml:space="preserve"> Average </t>
  </si>
  <si>
    <t xml:space="preserve"> March to March RPI </t>
  </si>
  <si>
    <t>Interest rates</t>
  </si>
  <si>
    <t>Fixed nominal</t>
  </si>
  <si>
    <t>Floating nominal</t>
  </si>
  <si>
    <t>Index-linked real</t>
  </si>
  <si>
    <t>Company</t>
  </si>
  <si>
    <t>Wholesale water revenue</t>
  </si>
  <si>
    <t>Wholesale wastewater revenue</t>
  </si>
  <si>
    <t>Household retail revenue</t>
  </si>
  <si>
    <t>Non-household retail revenue</t>
  </si>
  <si>
    <t>Retail profit margins</t>
  </si>
  <si>
    <t>Household 2016</t>
  </si>
  <si>
    <t>Non-household 2016</t>
  </si>
  <si>
    <t>Household 2017</t>
  </si>
  <si>
    <t>Non-household 2017</t>
  </si>
  <si>
    <t>Household 2018</t>
  </si>
  <si>
    <t>Non-household 2018</t>
  </si>
  <si>
    <t>PR14 allowed household retail margin</t>
  </si>
  <si>
    <t>PR14 allowed non-household retail margin</t>
  </si>
  <si>
    <t xml:space="preserve"> </t>
  </si>
  <si>
    <t>Effective tax rate</t>
  </si>
  <si>
    <t>Assets</t>
  </si>
  <si>
    <t>Liabilities</t>
  </si>
  <si>
    <t>FRS101 Deficit / (Surplus) at 31/03/2018</t>
  </si>
  <si>
    <t>Summary of Data</t>
  </si>
  <si>
    <t>Act/Notional</t>
  </si>
  <si>
    <t>Gearing</t>
  </si>
  <si>
    <t>Variance in corporation tax</t>
  </si>
  <si>
    <t>Group relief</t>
  </si>
  <si>
    <t>Cost of debt</t>
  </si>
  <si>
    <t>Net Total</t>
  </si>
  <si>
    <t>Operational Performance</t>
  </si>
  <si>
    <t>Totex out / (under) performance</t>
  </si>
  <si>
    <t>ODI out / (under) performance</t>
  </si>
  <si>
    <t>Retail out / (under) performance</t>
  </si>
  <si>
    <t>Act/Act</t>
  </si>
  <si>
    <t>Total Shareholder Returns</t>
  </si>
  <si>
    <t>Notional Structure</t>
  </si>
  <si>
    <t>Actual Structure</t>
  </si>
  <si>
    <t>Net dividend</t>
  </si>
  <si>
    <t>Ofwat assumed Dividend at PR14</t>
  </si>
  <si>
    <t>Retained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</si>
</sst>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_);\(#,##0\);&quot;-  &quot;;&quot; &quot;@&quot; &quot;"/>
    <numFmt numFmtId="165" formatCode="0.00%_);\-0.00%_);&quot;-  &quot;;&quot; &quot;@&quot; &quot;"/>
    <numFmt numFmtId="166" formatCode="_(* #,##0.00_);_(* \(#,##0.00\);_(* &quot;-&quot;??_);_(@_)"/>
    <numFmt numFmtId="167" formatCode="0.000"/>
  </numFmts>
  <fonts count="10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8"/>
      <color rgb="FFFF0000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Protection="0">
      <alignment vertical="top"/>
    </xf>
    <xf numFmtId="164" fontId="1" fillId="0" borderId="0" applyFont="0" applyFill="0" applyBorder="0" applyProtection="0">
      <alignment vertical="top"/>
    </xf>
    <xf numFmtId="9" fontId="1" fillId="0" borderId="0" applyFont="0" applyFill="0" applyBorder="0" applyAlignment="0" applyProtection="0"/>
    <xf numFmtId="165" fontId="1" fillId="0" borderId="0" applyFont="0" applyFill="0" applyBorder="0" applyProtection="0">
      <alignment vertical="top"/>
    </xf>
    <xf numFmtId="43" fontId="1" fillId="0" borderId="0" applyFont="0" applyFill="0" applyBorder="0" applyAlignment="0" applyProtection="0"/>
    <xf numFmtId="164" fontId="1" fillId="0" borderId="0" applyFont="0" applyFill="0" applyBorder="0" applyProtection="0">
      <alignment vertical="top"/>
    </xf>
    <xf numFmtId="165" fontId="1" fillId="0" borderId="0" applyFont="0" applyFill="0" applyBorder="0" applyProtection="0">
      <alignment vertical="top"/>
    </xf>
    <xf numFmtId="0" fontId="2" fillId="0" borderId="0"/>
    <xf numFmtId="43" fontId="1" fillId="0" borderId="0" applyFont="0" applyFill="0" applyBorder="0" applyAlignment="0" applyProtection="0"/>
    <xf numFmtId="0" fontId="1" fillId="0" borderId="0"/>
  </cellStyleXfs>
  <cellXfs count="67">
    <xf numFmtId="0" fontId="0" fillId="0" borderId="0" xfId="0"/>
    <xf numFmtId="49" fontId="0" fillId="0" borderId="0" xfId="0" applyNumberFormat="1"/>
    <xf numFmtId="166" fontId="0" fillId="0" borderId="0" xfId="0" applyNumberFormat="1"/>
    <xf numFmtId="0" fontId="5" fillId="0" borderId="0" xfId="0" applyFont="1"/>
    <xf numFmtId="164" fontId="2" fillId="0" borderId="0" xfId="1" applyFont="1">
      <alignment vertical="top"/>
    </xf>
    <xf numFmtId="164" fontId="6" fillId="0" borderId="0" xfId="1" applyFont="1">
      <alignment vertical="top"/>
    </xf>
    <xf numFmtId="0" fontId="0" fillId="0" borderId="0" xfId="0" applyAlignment="1">
      <alignment horizontal="left"/>
    </xf>
    <xf numFmtId="0" fontId="0" fillId="0" borderId="0" xfId="0" applyFill="1"/>
    <xf numFmtId="0" fontId="0" fillId="0" borderId="0" xfId="0" applyAlignment="1">
      <alignment vertical="top" wrapText="1"/>
    </xf>
    <xf numFmtId="9" fontId="0" fillId="0" borderId="0" xfId="3" applyFont="1"/>
    <xf numFmtId="0" fontId="4" fillId="0" borderId="0" xfId="0" applyFont="1" applyAlignment="1">
      <alignment horizontal="left"/>
    </xf>
    <xf numFmtId="9" fontId="0" fillId="0" borderId="0" xfId="0" applyNumberFormat="1"/>
    <xf numFmtId="0" fontId="3" fillId="0" borderId="0" xfId="0" applyFont="1" applyFill="1"/>
    <xf numFmtId="43" fontId="0" fillId="0" borderId="0" xfId="5" applyFont="1"/>
    <xf numFmtId="0" fontId="4" fillId="0" borderId="0" xfId="0" applyFont="1" applyAlignment="1">
      <alignment vertical="top" wrapText="1"/>
    </xf>
    <xf numFmtId="10" fontId="0" fillId="0" borderId="0" xfId="3" applyNumberFormat="1" applyFont="1"/>
    <xf numFmtId="9" fontId="0" fillId="0" borderId="0" xfId="3" applyNumberFormat="1" applyFont="1"/>
    <xf numFmtId="0" fontId="0" fillId="0" borderId="1" xfId="0" applyBorder="1"/>
    <xf numFmtId="0" fontId="0" fillId="0" borderId="7" xfId="0" applyBorder="1"/>
    <xf numFmtId="0" fontId="0" fillId="0" borderId="0" xfId="0" applyBorder="1"/>
    <xf numFmtId="9" fontId="0" fillId="0" borderId="1" xfId="3" applyNumberFormat="1" applyFont="1" applyBorder="1"/>
    <xf numFmtId="9" fontId="0" fillId="0" borderId="0" xfId="3" applyNumberFormat="1" applyFont="1" applyBorder="1"/>
    <xf numFmtId="9" fontId="0" fillId="0" borderId="7" xfId="0" applyNumberFormat="1" applyBorder="1"/>
    <xf numFmtId="9" fontId="0" fillId="0" borderId="3" xfId="3" applyNumberFormat="1" applyFont="1" applyBorder="1"/>
    <xf numFmtId="9" fontId="0" fillId="0" borderId="2" xfId="3" applyNumberFormat="1" applyFont="1" applyBorder="1"/>
    <xf numFmtId="9" fontId="0" fillId="0" borderId="8" xfId="0" applyNumberFormat="1" applyBorder="1"/>
    <xf numFmtId="9" fontId="7" fillId="0" borderId="0" xfId="3" applyNumberFormat="1" applyFont="1" applyFill="1"/>
    <xf numFmtId="0" fontId="7" fillId="0" borderId="0" xfId="0" applyFont="1"/>
    <xf numFmtId="0" fontId="7" fillId="0" borderId="0" xfId="0" applyFont="1" applyFill="1"/>
    <xf numFmtId="10" fontId="7" fillId="0" borderId="0" xfId="0" applyNumberFormat="1" applyFont="1"/>
    <xf numFmtId="10" fontId="7" fillId="0" borderId="0" xfId="0" applyNumberFormat="1" applyFont="1" applyFill="1"/>
    <xf numFmtId="167" fontId="7" fillId="0" borderId="0" xfId="0" applyNumberFormat="1" applyFont="1"/>
    <xf numFmtId="0" fontId="7" fillId="0" borderId="0" xfId="0" applyFont="1" applyAlignment="1">
      <alignment horizontal="left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9" fontId="0" fillId="0" borderId="0" xfId="0" applyNumberFormat="1" applyFill="1"/>
    <xf numFmtId="0" fontId="0" fillId="0" borderId="9" xfId="0" applyBorder="1"/>
    <xf numFmtId="10" fontId="0" fillId="0" borderId="9" xfId="0" applyNumberFormat="1" applyBorder="1"/>
    <xf numFmtId="0" fontId="0" fillId="0" borderId="0" xfId="0"/>
    <xf numFmtId="0" fontId="9" fillId="0" borderId="0" xfId="10" applyFont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wrapText="1"/>
    </xf>
    <xf numFmtId="10" fontId="0" fillId="0" borderId="0" xfId="0" applyNumberFormat="1"/>
    <xf numFmtId="38" fontId="0" fillId="0" borderId="0" xfId="5" applyNumberFormat="1" applyFont="1" applyFill="1"/>
    <xf numFmtId="38" fontId="0" fillId="0" borderId="0" xfId="0" applyNumberFormat="1" applyFill="1"/>
    <xf numFmtId="9" fontId="0" fillId="0" borderId="0" xfId="3" applyFont="1" applyFill="1"/>
    <xf numFmtId="164" fontId="1" fillId="0" borderId="0" xfId="1" applyFont="1">
      <alignment vertical="top"/>
    </xf>
    <xf numFmtId="164" fontId="7" fillId="0" borderId="0" xfId="1" applyFont="1">
      <alignment vertical="top"/>
    </xf>
    <xf numFmtId="0" fontId="0" fillId="0" borderId="0" xfId="0" applyFont="1"/>
    <xf numFmtId="49" fontId="4" fillId="0" borderId="0" xfId="1" applyNumberFormat="1" applyFont="1">
      <alignment vertical="top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0" fontId="0" fillId="0" borderId="0" xfId="0" applyFont="1" applyFill="1"/>
    <xf numFmtId="164" fontId="0" fillId="0" borderId="0" xfId="1" applyFont="1">
      <alignment vertical="top"/>
    </xf>
    <xf numFmtId="10" fontId="0" fillId="0" borderId="0" xfId="0" applyNumberFormat="1" applyAlignment="1">
      <alignment vertical="top"/>
    </xf>
    <xf numFmtId="164" fontId="0" fillId="0" borderId="0" xfId="1" applyFont="1" applyAlignment="1">
      <alignment vertical="top"/>
    </xf>
    <xf numFmtId="164" fontId="7" fillId="0" borderId="0" xfId="1" applyFont="1" applyAlignment="1">
      <alignment vertical="top"/>
    </xf>
    <xf numFmtId="38" fontId="0" fillId="0" borderId="0" xfId="0" applyNumberFormat="1"/>
    <xf numFmtId="164" fontId="0" fillId="0" borderId="0" xfId="1" applyFont="1" applyFill="1">
      <alignment vertical="top"/>
    </xf>
    <xf numFmtId="10" fontId="0" fillId="0" borderId="0" xfId="3" applyNumberFormat="1" applyFont="1" applyFill="1"/>
    <xf numFmtId="0" fontId="9" fillId="0" borderId="0" xfId="10" applyFont="1" applyFill="1" applyAlignment="1">
      <alignment vertical="center"/>
    </xf>
    <xf numFmtId="0" fontId="8" fillId="0" borderId="0" xfId="0" applyFont="1" applyAlignment="1">
      <alignment horizontal="left" wrapText="1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1">
    <cellStyle name="Comma" xfId="5" builtinId="3"/>
    <cellStyle name="Comma 2" xfId="9" xr:uid="{00000000-0005-0000-0000-000001000000}"/>
    <cellStyle name="Normal" xfId="0" builtinId="0"/>
    <cellStyle name="Normal 10" xfId="2" xr:uid="{00000000-0005-0000-0000-000003000000}"/>
    <cellStyle name="Normal 2" xfId="8" xr:uid="{00000000-0005-0000-0000-000004000000}"/>
    <cellStyle name="Normal 3" xfId="10" xr:uid="{00000000-0005-0000-0000-000005000000}"/>
    <cellStyle name="Normal 8" xfId="1" xr:uid="{00000000-0005-0000-0000-000006000000}"/>
    <cellStyle name="Normal 9" xfId="6" xr:uid="{00000000-0005-0000-0000-000007000000}"/>
    <cellStyle name="Per cent" xfId="3" builtinId="5"/>
    <cellStyle name="Percent 5" xfId="7" xr:uid="{00000000-0005-0000-0000-000009000000}"/>
    <cellStyle name="Percent 6" xfId="4" xr:uid="{00000000-0005-0000-0000-00000A000000}"/>
  </cellStyles>
  <dxfs count="0"/>
  <tableStyles count="0" defaultTableStyle="TableStyleMedium2" defaultPivotStyle="PivotStyleLight16"/>
  <colors>
    <mruColors>
      <color rgb="FFD740A2"/>
      <color rgb="FF95B040"/>
      <color rgb="FF003479"/>
      <color rgb="FFFE4819"/>
      <color rgb="FF0078C9"/>
      <color rgb="FF409AD7"/>
      <color rgb="FFA49689"/>
      <color rgb="FF409AFB"/>
      <color rgb="FFF7BF40"/>
      <color rgb="FF7195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Relationship Id="rId30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36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37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rPr>
              <a:t>Credit rating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3703988220984567E-2"/>
          <c:y val="0.10720118782479585"/>
          <c:w val="0.87485260573794565"/>
          <c:h val="0.6733495226820625"/>
        </c:manualLayout>
      </c:layout>
      <c:barChart>
        <c:barDir val="col"/>
        <c:grouping val="clustered"/>
        <c:varyColors val="0"/>
        <c:ser>
          <c:idx val="3"/>
          <c:order val="0"/>
          <c:tx>
            <c:v>2016</c:v>
          </c:tx>
          <c:spPr>
            <a:solidFill>
              <a:srgbClr val="0078C9"/>
            </a:solidFill>
            <a:ln>
              <a:noFill/>
            </a:ln>
            <a:effectLst/>
          </c:spPr>
          <c:invertIfNegative val="0"/>
          <c:cat>
            <c:strRef>
              <c:f>'S4.Credit ratings'!$B$11:$B$16</c:f>
              <c:strCache>
                <c:ptCount val="6"/>
                <c:pt idx="0">
                  <c:v>Ba1</c:v>
                </c:pt>
                <c:pt idx="1">
                  <c:v>Baa3</c:v>
                </c:pt>
                <c:pt idx="2">
                  <c:v>Baa2</c:v>
                </c:pt>
                <c:pt idx="3">
                  <c:v>Baa1</c:v>
                </c:pt>
                <c:pt idx="4">
                  <c:v>A3</c:v>
                </c:pt>
                <c:pt idx="5">
                  <c:v>A2</c:v>
                </c:pt>
              </c:strCache>
            </c:strRef>
          </c:cat>
          <c:val>
            <c:numRef>
              <c:f>'S4.Credit ratings'!$C$5:$T$5</c:f>
              <c:numCache>
                <c:formatCode>General</c:formatCode>
                <c:ptCount val="18"/>
                <c:pt idx="0">
                  <c:v>3</c:v>
                </c:pt>
                <c:pt idx="1">
                  <c:v>4</c:v>
                </c:pt>
                <c:pt idx="2">
                  <c:v>3</c:v>
                </c:pt>
                <c:pt idx="3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F6-4960-A6E9-4A020050C221}"/>
            </c:ext>
          </c:extLst>
        </c:ser>
        <c:ser>
          <c:idx val="0"/>
          <c:order val="1"/>
          <c:tx>
            <c:v>2017</c:v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'S4.Credit ratings'!$C$1:$T$1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TTT </c:v>
                </c:pt>
                <c:pt idx="8">
                  <c:v> United Utilities </c:v>
                </c:pt>
                <c:pt idx="9">
                  <c:v> Wessex </c:v>
                </c:pt>
                <c:pt idx="10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'S4.Credit ratings'!$C$6:$T$6</c:f>
              <c:numCache>
                <c:formatCode>General</c:formatCode>
                <c:ptCount val="18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F6-4960-A6E9-4A020050C221}"/>
            </c:ext>
          </c:extLst>
        </c:ser>
        <c:ser>
          <c:idx val="1"/>
          <c:order val="2"/>
          <c:tx>
            <c:v>2018</c:v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'S4.Credit ratings'!$C$1:$T$1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TTT </c:v>
                </c:pt>
                <c:pt idx="8">
                  <c:v> United Utilities </c:v>
                </c:pt>
                <c:pt idx="9">
                  <c:v> Wessex </c:v>
                </c:pt>
                <c:pt idx="10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'S4.Credit ratings'!$C$7:$T$7</c:f>
              <c:numCache>
                <c:formatCode>General</c:formatCode>
                <c:ptCount val="18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3</c:v>
                </c:pt>
                <c:pt idx="5">
                  <c:v>2</c:v>
                </c:pt>
                <c:pt idx="6">
                  <c:v>3</c:v>
                </c:pt>
                <c:pt idx="7">
                  <c:v>3</c:v>
                </c:pt>
                <c:pt idx="8">
                  <c:v>4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2</c:v>
                </c:pt>
                <c:pt idx="15">
                  <c:v>3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F6-4960-A6E9-4A020050C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8760944"/>
        <c:axId val="468758200"/>
      </c:barChart>
      <c:barChart>
        <c:barDir val="bar"/>
        <c:grouping val="clustered"/>
        <c:varyColors val="0"/>
        <c:ser>
          <c:idx val="2"/>
          <c:order val="3"/>
          <c:tx>
            <c:strRef>
              <c:f>'S4.Credit ratings'!$B$9</c:f>
              <c:strCache>
                <c:ptCount val="1"/>
                <c:pt idx="0">
                  <c:v>Dummy table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'S4.Credit ratings'!$B$11:$B$16</c:f>
              <c:strCache>
                <c:ptCount val="6"/>
                <c:pt idx="0">
                  <c:v>Ba1</c:v>
                </c:pt>
                <c:pt idx="1">
                  <c:v>Baa3</c:v>
                </c:pt>
                <c:pt idx="2">
                  <c:v>Baa2</c:v>
                </c:pt>
                <c:pt idx="3">
                  <c:v>Baa1</c:v>
                </c:pt>
                <c:pt idx="4">
                  <c:v>A3</c:v>
                </c:pt>
                <c:pt idx="5">
                  <c:v>A2</c:v>
                </c:pt>
              </c:strCache>
            </c:strRef>
          </c:cat>
          <c:val>
            <c:numRef>
              <c:f>'S4.Credit ratings'!$C$11:$C$16</c:f>
              <c:numCache>
                <c:formatCode>General</c:formatCode>
                <c:ptCount val="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EF6-4960-A6E9-4A020050C2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468760552"/>
        <c:axId val="468763296"/>
      </c:barChart>
      <c:catAx>
        <c:axId val="468760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8758200"/>
        <c:crosses val="autoZero"/>
        <c:auto val="1"/>
        <c:lblAlgn val="ctr"/>
        <c:lblOffset val="100"/>
        <c:noMultiLvlLbl val="0"/>
      </c:catAx>
      <c:valAx>
        <c:axId val="468758200"/>
        <c:scaling>
          <c:orientation val="minMax"/>
          <c:max val="5"/>
        </c:scaling>
        <c:delete val="1"/>
        <c:axPos val="r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crossAx val="468760944"/>
        <c:crosses val="max"/>
        <c:crossBetween val="between"/>
        <c:majorUnit val="1"/>
      </c:valAx>
      <c:valAx>
        <c:axId val="46876329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468760552"/>
        <c:crosses val="max"/>
        <c:crossBetween val="between"/>
      </c:valAx>
      <c:catAx>
        <c:axId val="4687605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876329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egendEntry>
        <c:idx val="3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latin typeface="Franklin Gothic Demi" panose="020B0703020102020204" pitchFamily="34" charset="0"/>
              </a:rPr>
              <a:t>Average annual RoRE for the 2014</a:t>
            </a:r>
            <a:r>
              <a:rPr lang="en-US" sz="1600" baseline="0">
                <a:latin typeface="Franklin Gothic Demi" panose="020B0703020102020204" pitchFamily="34" charset="0"/>
              </a:rPr>
              <a:t> price control: </a:t>
            </a:r>
          </a:p>
          <a:p>
            <a:pPr>
              <a:defRPr/>
            </a:pPr>
            <a:r>
              <a:rPr lang="en-US" sz="1600" baseline="0">
                <a:latin typeface="Franklin Gothic Demi" panose="020B0703020102020204" pitchFamily="34" charset="0"/>
              </a:rPr>
              <a:t>2015-2018 actual performance </a:t>
            </a:r>
            <a:r>
              <a:rPr lang="en-US" sz="1600">
                <a:latin typeface="Franklin Gothic Demi" panose="020B0703020102020204" pitchFamily="34" charset="0"/>
              </a:rPr>
              <a:t>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'S10.Return on Regulatory Eq'!$C$4</c:f>
              <c:strCache>
                <c:ptCount val="1"/>
                <c:pt idx="0">
                  <c:v>Base </c:v>
                </c:pt>
              </c:strCache>
            </c:strRef>
          </c:tx>
          <c:spPr>
            <a:solidFill>
              <a:srgbClr val="40679B"/>
            </a:solidFill>
            <a:ln>
              <a:noFill/>
            </a:ln>
            <a:effectLst/>
          </c:spPr>
          <c:invertIfNegative val="0"/>
          <c:cat>
            <c:strRef>
              <c:f>'S10.Return on Regulatory Eq'!$D$3:$T$3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'S10.Return on Regulatory Eq'!$D$4:$T$4</c:f>
              <c:numCache>
                <c:formatCode>0.00%</c:formatCode>
                <c:ptCount val="17"/>
                <c:pt idx="0">
                  <c:v>5.6000000000000001E-2</c:v>
                </c:pt>
                <c:pt idx="1">
                  <c:v>5.6000000000000001E-2</c:v>
                </c:pt>
                <c:pt idx="2">
                  <c:v>5.7000000000000002E-2</c:v>
                </c:pt>
                <c:pt idx="3">
                  <c:v>5.6000000000000001E-2</c:v>
                </c:pt>
                <c:pt idx="4">
                  <c:v>0.06</c:v>
                </c:pt>
                <c:pt idx="5">
                  <c:v>5.6300000000000003E-2</c:v>
                </c:pt>
                <c:pt idx="6">
                  <c:v>5.62E-2</c:v>
                </c:pt>
                <c:pt idx="7">
                  <c:v>5.5599999999999997E-2</c:v>
                </c:pt>
                <c:pt idx="8">
                  <c:v>5.6000000000000001E-2</c:v>
                </c:pt>
                <c:pt idx="9">
                  <c:v>5.6500000000000002E-2</c:v>
                </c:pt>
                <c:pt idx="10">
                  <c:v>6.1699999999999998E-2</c:v>
                </c:pt>
                <c:pt idx="11">
                  <c:v>5.8000000000000003E-2</c:v>
                </c:pt>
                <c:pt idx="12">
                  <c:v>5.8000000000000003E-2</c:v>
                </c:pt>
                <c:pt idx="13">
                  <c:v>5.8166666666666665E-2</c:v>
                </c:pt>
                <c:pt idx="14">
                  <c:v>5.8000000000000003E-2</c:v>
                </c:pt>
                <c:pt idx="15">
                  <c:v>5.6000000000000001E-2</c:v>
                </c:pt>
                <c:pt idx="16">
                  <c:v>5.9767000000000001E-2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0B-480B-B952-376ADC3B23D8}"/>
            </c:ext>
          </c:extLst>
        </c:ser>
        <c:ser>
          <c:idx val="1"/>
          <c:order val="1"/>
          <c:tx>
            <c:strRef>
              <c:f>'S10.Return on Regulatory Eq'!$C$5</c:f>
              <c:strCache>
                <c:ptCount val="1"/>
                <c:pt idx="0">
                  <c:v>Expenditure</c:v>
                </c:pt>
              </c:strCache>
            </c:strRef>
          </c:tx>
          <c:spPr>
            <a:solidFill>
              <a:srgbClr val="A49689"/>
            </a:solidFill>
            <a:ln>
              <a:noFill/>
            </a:ln>
            <a:effectLst/>
          </c:spPr>
          <c:invertIfNegative val="0"/>
          <c:cat>
            <c:strRef>
              <c:f>'S10.Return on Regulatory Eq'!$D$3:$T$3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'S10.Return on Regulatory Eq'!$D$5:$T$5</c:f>
              <c:numCache>
                <c:formatCode>0.00%</c:formatCode>
                <c:ptCount val="17"/>
                <c:pt idx="0">
                  <c:v>1.3999999999999999E-2</c:v>
                </c:pt>
                <c:pt idx="1">
                  <c:v>-3.8E-3</c:v>
                </c:pt>
                <c:pt idx="2">
                  <c:v>2.0999999999999998E-2</c:v>
                </c:pt>
                <c:pt idx="3">
                  <c:v>1.2999999999999999E-2</c:v>
                </c:pt>
                <c:pt idx="4">
                  <c:v>2.5999999999999999E-2</c:v>
                </c:pt>
                <c:pt idx="5">
                  <c:v>-1.4999999999999996E-3</c:v>
                </c:pt>
                <c:pt idx="6">
                  <c:v>-1.54E-2</c:v>
                </c:pt>
                <c:pt idx="7">
                  <c:v>-1.8000000000000002E-3</c:v>
                </c:pt>
                <c:pt idx="8">
                  <c:v>1.17E-2</c:v>
                </c:pt>
                <c:pt idx="9">
                  <c:v>-2.3E-3</c:v>
                </c:pt>
                <c:pt idx="10">
                  <c:v>-1.1900000000000001E-2</c:v>
                </c:pt>
                <c:pt idx="11">
                  <c:v>5.8155757433365146E-3</c:v>
                </c:pt>
                <c:pt idx="12">
                  <c:v>3.3000000000000002E-2</c:v>
                </c:pt>
                <c:pt idx="13">
                  <c:v>-3.6380370853562037E-3</c:v>
                </c:pt>
                <c:pt idx="14">
                  <c:v>-8.9999999999999993E-3</c:v>
                </c:pt>
                <c:pt idx="15">
                  <c:v>1.5100000000000001E-2</c:v>
                </c:pt>
                <c:pt idx="16">
                  <c:v>1.6537E-2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0B-480B-B952-376ADC3B23D8}"/>
            </c:ext>
          </c:extLst>
        </c:ser>
        <c:ser>
          <c:idx val="4"/>
          <c:order val="2"/>
          <c:tx>
            <c:strRef>
              <c:f>'S10.Return on Regulatory Eq'!$C$6</c:f>
              <c:strCache>
                <c:ptCount val="1"/>
                <c:pt idx="0">
                  <c:v>ODI</c:v>
                </c:pt>
              </c:strCache>
            </c:strRef>
          </c:tx>
          <c:spPr>
            <a:solidFill>
              <a:srgbClr val="D740A2"/>
            </a:solidFill>
            <a:ln>
              <a:noFill/>
            </a:ln>
            <a:effectLst/>
          </c:spPr>
          <c:invertIfNegative val="0"/>
          <c:cat>
            <c:strRef>
              <c:f>'S10.Return on Regulatory Eq'!$D$3:$T$3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'S10.Return on Regulatory Eq'!$D$6:$T$6</c:f>
              <c:numCache>
                <c:formatCode>0.00%</c:formatCode>
                <c:ptCount val="17"/>
                <c:pt idx="0">
                  <c:v>3.0000000000000001E-3</c:v>
                </c:pt>
                <c:pt idx="1">
                  <c:v>1E-4</c:v>
                </c:pt>
                <c:pt idx="2">
                  <c:v>2E-3</c:v>
                </c:pt>
                <c:pt idx="3">
                  <c:v>1.4999999999999999E-2</c:v>
                </c:pt>
                <c:pt idx="4">
                  <c:v>3.0000000000000001E-3</c:v>
                </c:pt>
                <c:pt idx="5">
                  <c:v>-4.1999999999999997E-3</c:v>
                </c:pt>
                <c:pt idx="6">
                  <c:v>-3.8E-3</c:v>
                </c:pt>
                <c:pt idx="7">
                  <c:v>2.0000000000000001E-4</c:v>
                </c:pt>
                <c:pt idx="8">
                  <c:v>5.7999999999999996E-3</c:v>
                </c:pt>
                <c:pt idx="9">
                  <c:v>3.5000000000000001E-3</c:v>
                </c:pt>
                <c:pt idx="10">
                  <c:v>-2.5999999999999999E-3</c:v>
                </c:pt>
                <c:pt idx="11">
                  <c:v>-5.4382412012973337E-3</c:v>
                </c:pt>
                <c:pt idx="12">
                  <c:v>0</c:v>
                </c:pt>
                <c:pt idx="13">
                  <c:v>-1.4402192898033071E-4</c:v>
                </c:pt>
                <c:pt idx="14">
                  <c:v>4.0000000000000001E-3</c:v>
                </c:pt>
                <c:pt idx="15">
                  <c:v>-6.9999999999999999E-4</c:v>
                </c:pt>
                <c:pt idx="16">
                  <c:v>2.5669999999999998E-3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0B-480B-B952-376ADC3B23D8}"/>
            </c:ext>
          </c:extLst>
        </c:ser>
        <c:ser>
          <c:idx val="6"/>
          <c:order val="3"/>
          <c:tx>
            <c:strRef>
              <c:f>'S10.Return on Regulatory Eq'!$C$7</c:f>
              <c:strCache>
                <c:ptCount val="1"/>
                <c:pt idx="0">
                  <c:v>NHH disposal</c:v>
                </c:pt>
              </c:strCache>
            </c:strRef>
          </c:tx>
          <c:spPr>
            <a:solidFill>
              <a:srgbClr val="95B040"/>
            </a:solidFill>
            <a:ln>
              <a:noFill/>
            </a:ln>
            <a:effectLst/>
          </c:spPr>
          <c:invertIfNegative val="0"/>
          <c:cat>
            <c:strRef>
              <c:f>'S10.Return on Regulatory Eq'!$D$3:$T$3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'S10.Return on Regulatory Eq'!$D$7:$T$7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1.9E-3</c:v>
                </c:pt>
                <c:pt idx="6">
                  <c:v>3.8999999999999998E-3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9.4760142866308801E-3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0B-480B-B952-376ADC3B23D8}"/>
            </c:ext>
          </c:extLst>
        </c:ser>
        <c:ser>
          <c:idx val="7"/>
          <c:order val="4"/>
          <c:tx>
            <c:strRef>
              <c:f>'S10.Return on Regulatory Eq'!$C$8</c:f>
              <c:strCache>
                <c:ptCount val="1"/>
                <c:pt idx="0">
                  <c:v>Financing</c:v>
                </c:pt>
              </c:strCache>
            </c:strRef>
          </c:tx>
          <c:spPr>
            <a:solidFill>
              <a:srgbClr val="F7BF40"/>
            </a:solidFill>
            <a:ln>
              <a:noFill/>
            </a:ln>
            <a:effectLst/>
          </c:spPr>
          <c:invertIfNegative val="0"/>
          <c:cat>
            <c:strRef>
              <c:f>'S10.Return on Regulatory Eq'!$D$3:$T$3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'S10.Return on Regulatory Eq'!$D$8:$T$8</c:f>
              <c:numCache>
                <c:formatCode>0.00%</c:formatCode>
                <c:ptCount val="17"/>
                <c:pt idx="0">
                  <c:v>0</c:v>
                </c:pt>
                <c:pt idx="1">
                  <c:v>-3.8E-3</c:v>
                </c:pt>
                <c:pt idx="2">
                  <c:v>6.0000000000000001E-3</c:v>
                </c:pt>
                <c:pt idx="3">
                  <c:v>8.9999999999999993E-3</c:v>
                </c:pt>
                <c:pt idx="4">
                  <c:v>2.5999999999999999E-2</c:v>
                </c:pt>
                <c:pt idx="5">
                  <c:v>1E-3</c:v>
                </c:pt>
                <c:pt idx="6">
                  <c:v>7.7999999999999996E-3</c:v>
                </c:pt>
                <c:pt idx="7">
                  <c:v>1.6799999999999999E-2</c:v>
                </c:pt>
                <c:pt idx="8">
                  <c:v>1.2E-2</c:v>
                </c:pt>
                <c:pt idx="9">
                  <c:v>-1.1599999999999999E-2</c:v>
                </c:pt>
                <c:pt idx="10">
                  <c:v>8.8999999999999999E-3</c:v>
                </c:pt>
                <c:pt idx="11">
                  <c:v>-3.1103692217258603E-3</c:v>
                </c:pt>
                <c:pt idx="12">
                  <c:v>-3.0000000000000001E-3</c:v>
                </c:pt>
                <c:pt idx="13">
                  <c:v>-1.0130271836693667E-2</c:v>
                </c:pt>
                <c:pt idx="14">
                  <c:v>-5.7000000000000002E-3</c:v>
                </c:pt>
                <c:pt idx="15">
                  <c:v>-6.0000000000000001E-3</c:v>
                </c:pt>
                <c:pt idx="16">
                  <c:v>1.1000000000000001E-3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0B-480B-B952-376ADC3B2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351016"/>
        <c:axId val="471348664"/>
      </c:barChart>
      <c:lineChart>
        <c:grouping val="standard"/>
        <c:varyColors val="0"/>
        <c:ser>
          <c:idx val="8"/>
          <c:order val="5"/>
          <c:tx>
            <c:strRef>
              <c:f>'S10.Return on Regulatory Eq'!$C$9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E4819"/>
              </a:solidFill>
              <a:ln w="9525">
                <a:solidFill>
                  <a:srgbClr val="FE4819"/>
                </a:solidFill>
              </a:ln>
              <a:effectLst/>
            </c:spPr>
          </c:marker>
          <c:cat>
            <c:strRef>
              <c:f>'S10.Return on Regulatory Eq'!$D$3:$T$3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'S10.Return on Regulatory Eq'!$D$9:$T$9</c:f>
              <c:numCache>
                <c:formatCode>0.00%</c:formatCode>
                <c:ptCount val="17"/>
                <c:pt idx="0">
                  <c:v>7.3000000000000009E-2</c:v>
                </c:pt>
                <c:pt idx="1">
                  <c:v>4.8500000000000008E-2</c:v>
                </c:pt>
                <c:pt idx="2">
                  <c:v>8.6000000000000007E-2</c:v>
                </c:pt>
                <c:pt idx="3">
                  <c:v>9.2999999999999999E-2</c:v>
                </c:pt>
                <c:pt idx="4">
                  <c:v>0.11499999999999999</c:v>
                </c:pt>
                <c:pt idx="5">
                  <c:v>5.3499999999999999E-2</c:v>
                </c:pt>
                <c:pt idx="6">
                  <c:v>4.8700000000000007E-2</c:v>
                </c:pt>
                <c:pt idx="7">
                  <c:v>7.0799999999999988E-2</c:v>
                </c:pt>
                <c:pt idx="8">
                  <c:v>8.5499999999999993E-2</c:v>
                </c:pt>
                <c:pt idx="9">
                  <c:v>4.6100000000000002E-2</c:v>
                </c:pt>
                <c:pt idx="10">
                  <c:v>5.6099999999999997E-2</c:v>
                </c:pt>
                <c:pt idx="11">
                  <c:v>5.5266965320313319E-2</c:v>
                </c:pt>
                <c:pt idx="12">
                  <c:v>8.7999999999999995E-2</c:v>
                </c:pt>
                <c:pt idx="13">
                  <c:v>5.3730350102267344E-2</c:v>
                </c:pt>
                <c:pt idx="14">
                  <c:v>4.7300000000000009E-2</c:v>
                </c:pt>
                <c:pt idx="15">
                  <c:v>6.4399999999999985E-2</c:v>
                </c:pt>
                <c:pt idx="16">
                  <c:v>7.9971E-2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30B-480B-B952-376ADC3B2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351016"/>
        <c:axId val="471348664"/>
      </c:lineChart>
      <c:catAx>
        <c:axId val="471351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348664"/>
        <c:crosses val="autoZero"/>
        <c:auto val="1"/>
        <c:lblAlgn val="ctr"/>
        <c:lblOffset val="1000"/>
        <c:noMultiLvlLbl val="0"/>
      </c:catAx>
      <c:valAx>
        <c:axId val="471348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351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69627218343699"/>
          <c:y val="0.93539043958199863"/>
          <c:w val="0.73663004411156674"/>
          <c:h val="6.41924445162063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>
                <a:latin typeface="Franklin Gothic Demi" panose="020B0703020102020204" pitchFamily="34" charset="0"/>
              </a:rPr>
              <a:t>Return on RCV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'S11. Return on RCV and post'!$B$2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'S11. Return on RCV and post'!$C$1:$S$1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'S11. Return on RCV and post'!$C$2:$S$2</c:f>
              <c:numCache>
                <c:formatCode>0%</c:formatCode>
                <c:ptCount val="17"/>
                <c:pt idx="0">
                  <c:v>4.7899999999999998E-2</c:v>
                </c:pt>
                <c:pt idx="1">
                  <c:v>3.2815122656154903E-2</c:v>
                </c:pt>
                <c:pt idx="2">
                  <c:v>8.6800000000000002E-2</c:v>
                </c:pt>
                <c:pt idx="3">
                  <c:v>5.96983422855141E-2</c:v>
                </c:pt>
                <c:pt idx="4">
                  <c:v>6.4799999999999996E-2</c:v>
                </c:pt>
                <c:pt idx="5">
                  <c:v>6.1799999999999897E-2</c:v>
                </c:pt>
                <c:pt idx="6">
                  <c:v>5.8700000000000002E-2</c:v>
                </c:pt>
                <c:pt idx="7">
                  <c:v>5.15544719286141E-2</c:v>
                </c:pt>
                <c:pt idx="8">
                  <c:v>7.6100000000000001E-2</c:v>
                </c:pt>
                <c:pt idx="9">
                  <c:v>4.4600000000000001E-2</c:v>
                </c:pt>
                <c:pt idx="10">
                  <c:v>6.8927929977053007E-2</c:v>
                </c:pt>
                <c:pt idx="11">
                  <c:v>7.9080436404628293E-2</c:v>
                </c:pt>
                <c:pt idx="12">
                  <c:v>6.1892988068764997E-2</c:v>
                </c:pt>
                <c:pt idx="13">
                  <c:v>6.1499999999999999E-2</c:v>
                </c:pt>
                <c:pt idx="14">
                  <c:v>8.8399999999999895E-2</c:v>
                </c:pt>
                <c:pt idx="15">
                  <c:v>6.0499999999999998E-2</c:v>
                </c:pt>
                <c:pt idx="16">
                  <c:v>8.4678214899046603E-2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74-4A30-AE4A-637A794F5701}"/>
            </c:ext>
          </c:extLst>
        </c:ser>
        <c:ser>
          <c:idx val="1"/>
          <c:order val="1"/>
          <c:tx>
            <c:strRef>
              <c:f>'S11. Return on RCV and post'!$B$3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'S11. Return on RCV and post'!$C$1:$S$1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'S11. Return on RCV and post'!$C$3:$S$3</c:f>
              <c:numCache>
                <c:formatCode>0%</c:formatCode>
                <c:ptCount val="17"/>
                <c:pt idx="0">
                  <c:v>3.78E-2</c:v>
                </c:pt>
                <c:pt idx="1">
                  <c:v>2.0400000000000001E-2</c:v>
                </c:pt>
                <c:pt idx="2">
                  <c:v>7.8799999999999995E-2</c:v>
                </c:pt>
                <c:pt idx="3">
                  <c:v>6.3757801783304702E-2</c:v>
                </c:pt>
                <c:pt idx="4">
                  <c:v>6.3299999999999995E-2</c:v>
                </c:pt>
                <c:pt idx="5">
                  <c:v>5.6099999999999997E-2</c:v>
                </c:pt>
                <c:pt idx="6">
                  <c:v>4.7300000000000002E-2</c:v>
                </c:pt>
                <c:pt idx="7">
                  <c:v>5.43789530629709E-2</c:v>
                </c:pt>
                <c:pt idx="8">
                  <c:v>7.22E-2</c:v>
                </c:pt>
                <c:pt idx="9">
                  <c:v>5.4199999999999998E-2</c:v>
                </c:pt>
                <c:pt idx="10">
                  <c:v>5.6500000000000002E-2</c:v>
                </c:pt>
                <c:pt idx="11">
                  <c:v>6.0185571446763501E-2</c:v>
                </c:pt>
                <c:pt idx="12">
                  <c:v>6.0025567895394399E-2</c:v>
                </c:pt>
                <c:pt idx="13">
                  <c:v>5.5300000000000002E-2</c:v>
                </c:pt>
                <c:pt idx="14">
                  <c:v>8.4199999999999997E-2</c:v>
                </c:pt>
                <c:pt idx="15">
                  <c:v>6.1100000000000002E-2</c:v>
                </c:pt>
                <c:pt idx="16">
                  <c:v>8.3040393739944096E-2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E74-4A30-AE4A-637A794F5701}"/>
            </c:ext>
          </c:extLst>
        </c:ser>
        <c:ser>
          <c:idx val="2"/>
          <c:order val="2"/>
          <c:tx>
            <c:strRef>
              <c:f>'S11. Return on RCV and post'!$B$4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'S11. Return on RCV and post'!$C$1:$S$1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'S11. Return on RCV and post'!$C$4:$S$4</c:f>
              <c:numCache>
                <c:formatCode>0%</c:formatCode>
                <c:ptCount val="17"/>
                <c:pt idx="0">
                  <c:v>4.1599999999999998E-2</c:v>
                </c:pt>
                <c:pt idx="1">
                  <c:v>1.52E-2</c:v>
                </c:pt>
                <c:pt idx="2">
                  <c:v>7.2599999999999998E-2</c:v>
                </c:pt>
                <c:pt idx="3">
                  <c:v>5.6973538013186512E-2</c:v>
                </c:pt>
                <c:pt idx="4">
                  <c:v>6.5100000000000005E-2</c:v>
                </c:pt>
                <c:pt idx="5">
                  <c:v>5.0799999999999998E-2</c:v>
                </c:pt>
                <c:pt idx="6">
                  <c:v>4.4368176986843193E-2</c:v>
                </c:pt>
                <c:pt idx="7">
                  <c:v>5.6244991391531614E-2</c:v>
                </c:pt>
                <c:pt idx="8">
                  <c:v>8.2500000000000004E-2</c:v>
                </c:pt>
                <c:pt idx="9">
                  <c:v>4.2004E-2</c:v>
                </c:pt>
                <c:pt idx="10">
                  <c:v>6.1162604225886916E-2</c:v>
                </c:pt>
                <c:pt idx="11">
                  <c:v>5.181714295076327E-2</c:v>
                </c:pt>
                <c:pt idx="12">
                  <c:v>3.3867452055724064E-2</c:v>
                </c:pt>
                <c:pt idx="13">
                  <c:v>4.5699999999999998E-2</c:v>
                </c:pt>
                <c:pt idx="14">
                  <c:v>8.4500000000000006E-2</c:v>
                </c:pt>
                <c:pt idx="15">
                  <c:v>5.5E-2</c:v>
                </c:pt>
                <c:pt idx="16">
                  <c:v>8.2017037118612995E-2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E74-4A30-AE4A-637A794F57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349056"/>
        <c:axId val="471351408"/>
      </c:barChart>
      <c:catAx>
        <c:axId val="47134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351408"/>
        <c:crosses val="autoZero"/>
        <c:auto val="1"/>
        <c:lblAlgn val="ctr"/>
        <c:lblOffset val="100"/>
        <c:noMultiLvlLbl val="0"/>
      </c:catAx>
      <c:valAx>
        <c:axId val="471351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349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rPr>
              <a:t>Post-tax return on actual regulated equity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'S11. Return on RCV and post'!$B$7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8C9"/>
            </a:solidFill>
            <a:ln>
              <a:noFill/>
            </a:ln>
            <a:effectLst/>
          </c:spPr>
          <c:invertIfNegative val="0"/>
          <c:cat>
            <c:strRef>
              <c:f>'S11. Return on RCV and post'!$C$6:$S$6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'S11. Return on RCV and post'!$C$7:$S$7</c:f>
              <c:numCache>
                <c:formatCode>0%</c:formatCode>
                <c:ptCount val="17"/>
                <c:pt idx="0">
                  <c:v>0.16209999999999999</c:v>
                </c:pt>
                <c:pt idx="1">
                  <c:v>1.5778523232220398E-2</c:v>
                </c:pt>
                <c:pt idx="2">
                  <c:v>0.1797</c:v>
                </c:pt>
                <c:pt idx="3">
                  <c:v>8.1673888021630697E-2</c:v>
                </c:pt>
                <c:pt idx="4">
                  <c:v>0.11749999999999999</c:v>
                </c:pt>
                <c:pt idx="5">
                  <c:v>0.2437</c:v>
                </c:pt>
                <c:pt idx="6">
                  <c:v>0.15629999999999999</c:v>
                </c:pt>
                <c:pt idx="7">
                  <c:v>8.4374624416270805E-2</c:v>
                </c:pt>
                <c:pt idx="8">
                  <c:v>0.13109999999999999</c:v>
                </c:pt>
                <c:pt idx="9">
                  <c:v>5.7200000000000001E-2</c:v>
                </c:pt>
                <c:pt idx="10">
                  <c:v>0.1479</c:v>
                </c:pt>
                <c:pt idx="11">
                  <c:v>0.1951</c:v>
                </c:pt>
                <c:pt idx="12">
                  <c:v>0.14131621830257199</c:v>
                </c:pt>
                <c:pt idx="13">
                  <c:v>0.109</c:v>
                </c:pt>
                <c:pt idx="14">
                  <c:v>0.23569999999999999</c:v>
                </c:pt>
                <c:pt idx="15">
                  <c:v>0.15459999999999999</c:v>
                </c:pt>
                <c:pt idx="16">
                  <c:v>0.14006283054162999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8-4CFD-8EAB-548260065BBD}"/>
            </c:ext>
          </c:extLst>
        </c:ser>
        <c:ser>
          <c:idx val="1"/>
          <c:order val="1"/>
          <c:tx>
            <c:strRef>
              <c:f>'S11. Return on RCV and post'!$B$8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'S11. Return on RCV and post'!$C$6:$S$6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'S11. Return on RCV and post'!$C$8:$S$8</c:f>
              <c:numCache>
                <c:formatCode>0%</c:formatCode>
                <c:ptCount val="17"/>
                <c:pt idx="0">
                  <c:v>0.123</c:v>
                </c:pt>
                <c:pt idx="1">
                  <c:v>-2.1000000000000001E-2</c:v>
                </c:pt>
                <c:pt idx="2">
                  <c:v>0.14580000000000001</c:v>
                </c:pt>
                <c:pt idx="3">
                  <c:v>9.5514746695018707E-2</c:v>
                </c:pt>
                <c:pt idx="4">
                  <c:v>0.11219999999999999</c:v>
                </c:pt>
                <c:pt idx="5">
                  <c:v>0.1575</c:v>
                </c:pt>
                <c:pt idx="6">
                  <c:v>7.0154455757270903E-2</c:v>
                </c:pt>
                <c:pt idx="7">
                  <c:v>8.4281284579949794E-2</c:v>
                </c:pt>
                <c:pt idx="8">
                  <c:v>0.13289999999999999</c:v>
                </c:pt>
                <c:pt idx="9">
                  <c:v>6.5000000000000002E-2</c:v>
                </c:pt>
                <c:pt idx="10">
                  <c:v>4.7500000000000001E-2</c:v>
                </c:pt>
                <c:pt idx="11">
                  <c:v>0.10800220214385201</c:v>
                </c:pt>
                <c:pt idx="12">
                  <c:v>8.6200445434298306E-2</c:v>
                </c:pt>
                <c:pt idx="13">
                  <c:v>7.8399999999999997E-2</c:v>
                </c:pt>
                <c:pt idx="14">
                  <c:v>0.20150000000000001</c:v>
                </c:pt>
                <c:pt idx="15">
                  <c:v>0.1278</c:v>
                </c:pt>
                <c:pt idx="16">
                  <c:v>0.157605854827085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98-4CFD-8EAB-548260065BBD}"/>
            </c:ext>
          </c:extLst>
        </c:ser>
        <c:ser>
          <c:idx val="2"/>
          <c:order val="2"/>
          <c:tx>
            <c:strRef>
              <c:f>'S11. Return on RCV and post'!$B$9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'S11. Return on RCV and post'!$C$6:$S$6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'S11. Return on RCV and post'!$C$9:$S$9</c:f>
              <c:numCache>
                <c:formatCode>0%</c:formatCode>
                <c:ptCount val="17"/>
                <c:pt idx="0">
                  <c:v>9.2100000000000001E-2</c:v>
                </c:pt>
                <c:pt idx="1">
                  <c:v>-4.8500000000000001E-2</c:v>
                </c:pt>
                <c:pt idx="2">
                  <c:v>0.12</c:v>
                </c:pt>
                <c:pt idx="3">
                  <c:v>7.5766827657475722E-2</c:v>
                </c:pt>
                <c:pt idx="4">
                  <c:v>0.1135</c:v>
                </c:pt>
                <c:pt idx="5">
                  <c:v>0.1065</c:v>
                </c:pt>
                <c:pt idx="6">
                  <c:v>2.5404167307332692E-2</c:v>
                </c:pt>
                <c:pt idx="7">
                  <c:v>8.1472273544454271E-2</c:v>
                </c:pt>
                <c:pt idx="8">
                  <c:v>0.15140000000000001</c:v>
                </c:pt>
                <c:pt idx="9">
                  <c:v>2.163E-2</c:v>
                </c:pt>
                <c:pt idx="10">
                  <c:v>0.10395567146864999</c:v>
                </c:pt>
                <c:pt idx="11">
                  <c:v>6.5495474240863605E-2</c:v>
                </c:pt>
                <c:pt idx="12">
                  <c:v>-1.9741402979509513E-2</c:v>
                </c:pt>
                <c:pt idx="13">
                  <c:v>0</c:v>
                </c:pt>
                <c:pt idx="14">
                  <c:v>0.15559999999999999</c:v>
                </c:pt>
                <c:pt idx="15">
                  <c:v>7.1900000000000006E-2</c:v>
                </c:pt>
                <c:pt idx="16">
                  <c:v>0.16887975850389719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698-4CFD-8EAB-548260065B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352584"/>
        <c:axId val="471354544"/>
      </c:barChart>
      <c:catAx>
        <c:axId val="471352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354544"/>
        <c:crosses val="autoZero"/>
        <c:auto val="1"/>
        <c:lblAlgn val="ctr"/>
        <c:lblOffset val="100"/>
        <c:noMultiLvlLbl val="0"/>
      </c:catAx>
      <c:valAx>
        <c:axId val="471354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352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en-GB" sz="10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rPr>
              <a:t>Dividend yield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0078C9"/>
            </a:solidFill>
            <a:ln>
              <a:noFill/>
            </a:ln>
            <a:effectLst/>
          </c:spPr>
          <c:invertIfNegative val="0"/>
          <c:val>
            <c:numRef>
              <c:f>S12.Dividends!$C$2:$S$2</c:f>
              <c:numCache>
                <c:formatCode>0%</c:formatCode>
                <c:ptCount val="17"/>
                <c:pt idx="0">
                  <c:v>0.11840076937682301</c:v>
                </c:pt>
                <c:pt idx="1">
                  <c:v>0</c:v>
                </c:pt>
                <c:pt idx="2">
                  <c:v>0.1696</c:v>
                </c:pt>
                <c:pt idx="3">
                  <c:v>0.10171519744714801</c:v>
                </c:pt>
                <c:pt idx="4">
                  <c:v>6.2600000000000003E-2</c:v>
                </c:pt>
                <c:pt idx="5">
                  <c:v>0.100599999999999</c:v>
                </c:pt>
                <c:pt idx="6">
                  <c:v>2.73556633984651E-2</c:v>
                </c:pt>
                <c:pt idx="7">
                  <c:v>4.7167041693458298E-2</c:v>
                </c:pt>
                <c:pt idx="8">
                  <c:v>8.8599999999999998E-2</c:v>
                </c:pt>
                <c:pt idx="9">
                  <c:v>0</c:v>
                </c:pt>
                <c:pt idx="10">
                  <c:v>0.120124591264807</c:v>
                </c:pt>
                <c:pt idx="11">
                  <c:v>0</c:v>
                </c:pt>
                <c:pt idx="12">
                  <c:v>7.4793077500123303E-2</c:v>
                </c:pt>
                <c:pt idx="13">
                  <c:v>3.5900000000000001E-2</c:v>
                </c:pt>
                <c:pt idx="14">
                  <c:v>6.3200000000000006E-2</c:v>
                </c:pt>
                <c:pt idx="15">
                  <c:v>1.83E-2</c:v>
                </c:pt>
                <c:pt idx="16">
                  <c:v>3.3899818194123001E-2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S12.Dividends!$B$2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S12.Dividends!$C$1:$S$1</c15:sqref>
                        </c15:formulaRef>
                      </c:ext>
                    </c:extLst>
                    <c:strCache>
                      <c:ptCount val="17"/>
                      <c:pt idx="0">
                        <c:v> Anglian </c:v>
                      </c:pt>
                      <c:pt idx="1">
                        <c:v> Dŵr Cymru </c:v>
                      </c:pt>
                      <c:pt idx="2">
                        <c:v> Northumbrian </c:v>
                      </c:pt>
                      <c:pt idx="3">
                        <c:v> Severn Trent </c:v>
                      </c:pt>
                      <c:pt idx="4">
                        <c:v> South West </c:v>
                      </c:pt>
                      <c:pt idx="5">
                        <c:v> Southern </c:v>
                      </c:pt>
                      <c:pt idx="6">
                        <c:v> Thames </c:v>
                      </c:pt>
                      <c:pt idx="7">
                        <c:v> United Utilities </c:v>
                      </c:pt>
                      <c:pt idx="8">
                        <c:v> Wessex </c:v>
                      </c:pt>
                      <c:pt idx="9">
                        <c:v> Yorkshire </c:v>
                      </c:pt>
                      <c:pt idx="10">
                        <c:v> Affinity </c:v>
                      </c:pt>
                      <c:pt idx="11">
                        <c:v> Bristol </c:v>
                      </c:pt>
                      <c:pt idx="12">
                        <c:v> Dee Valley </c:v>
                      </c:pt>
                      <c:pt idx="13">
                        <c:v> Portsmouth </c:v>
                      </c:pt>
                      <c:pt idx="14">
                        <c:v> SES Water </c:v>
                      </c:pt>
                      <c:pt idx="15">
                        <c:v> South East </c:v>
                      </c:pt>
                      <c:pt idx="16">
                        <c:v> South Staffs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B561-49F4-991F-BC61D94F3B5A}"/>
            </c:ext>
          </c:extLst>
        </c:ser>
        <c:ser>
          <c:idx val="3"/>
          <c:order val="1"/>
          <c:spPr>
            <a:solidFill>
              <a:srgbClr val="F4AA00"/>
            </a:solidFill>
            <a:ln>
              <a:noFill/>
            </a:ln>
            <a:effectLst/>
          </c:spPr>
          <c:invertIfNegative val="0"/>
          <c:val>
            <c:numRef>
              <c:f>S12.Dividends!$C$3:$S$3</c:f>
              <c:numCache>
                <c:formatCode>0%</c:formatCode>
                <c:ptCount val="17"/>
                <c:pt idx="0">
                  <c:v>7.8799999999999995E-2</c:v>
                </c:pt>
                <c:pt idx="1">
                  <c:v>0</c:v>
                </c:pt>
                <c:pt idx="2">
                  <c:v>0.1583</c:v>
                </c:pt>
                <c:pt idx="3">
                  <c:v>5.8935998318335098E-2</c:v>
                </c:pt>
                <c:pt idx="4">
                  <c:v>0.1701</c:v>
                </c:pt>
                <c:pt idx="5">
                  <c:v>0.12230000000000001</c:v>
                </c:pt>
                <c:pt idx="6">
                  <c:v>5.0538255228393697E-2</c:v>
                </c:pt>
                <c:pt idx="7">
                  <c:v>5.9572029321259198E-2</c:v>
                </c:pt>
                <c:pt idx="8">
                  <c:v>9.04999999999999E-2</c:v>
                </c:pt>
                <c:pt idx="9">
                  <c:v>0.03</c:v>
                </c:pt>
                <c:pt idx="10">
                  <c:v>0.16869999999999899</c:v>
                </c:pt>
                <c:pt idx="11">
                  <c:v>3.2992661257794903E-2</c:v>
                </c:pt>
                <c:pt idx="12">
                  <c:v>7.3411800211256997E-2</c:v>
                </c:pt>
                <c:pt idx="13">
                  <c:v>3.5200000000000002E-2</c:v>
                </c:pt>
                <c:pt idx="14">
                  <c:v>5.3699999999999998E-2</c:v>
                </c:pt>
                <c:pt idx="15">
                  <c:v>3.6700000000000003E-2</c:v>
                </c:pt>
                <c:pt idx="16">
                  <c:v>6.1987527503820999E-2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S12.Dividends!$B$3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S12.Dividends!$C$1:$S$1</c15:sqref>
                        </c15:formulaRef>
                      </c:ext>
                    </c:extLst>
                    <c:strCache>
                      <c:ptCount val="17"/>
                      <c:pt idx="0">
                        <c:v> Anglian </c:v>
                      </c:pt>
                      <c:pt idx="1">
                        <c:v> Dŵr Cymru </c:v>
                      </c:pt>
                      <c:pt idx="2">
                        <c:v> Northumbrian </c:v>
                      </c:pt>
                      <c:pt idx="3">
                        <c:v> Severn Trent </c:v>
                      </c:pt>
                      <c:pt idx="4">
                        <c:v> South West </c:v>
                      </c:pt>
                      <c:pt idx="5">
                        <c:v> Southern </c:v>
                      </c:pt>
                      <c:pt idx="6">
                        <c:v> Thames </c:v>
                      </c:pt>
                      <c:pt idx="7">
                        <c:v> United Utilities </c:v>
                      </c:pt>
                      <c:pt idx="8">
                        <c:v> Wessex </c:v>
                      </c:pt>
                      <c:pt idx="9">
                        <c:v> Yorkshire </c:v>
                      </c:pt>
                      <c:pt idx="10">
                        <c:v> Affinity </c:v>
                      </c:pt>
                      <c:pt idx="11">
                        <c:v> Bristol </c:v>
                      </c:pt>
                      <c:pt idx="12">
                        <c:v> Dee Valley </c:v>
                      </c:pt>
                      <c:pt idx="13">
                        <c:v> Portsmouth </c:v>
                      </c:pt>
                      <c:pt idx="14">
                        <c:v> SES Water </c:v>
                      </c:pt>
                      <c:pt idx="15">
                        <c:v> South East </c:v>
                      </c:pt>
                      <c:pt idx="16">
                        <c:v> South Staffs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B561-49F4-991F-BC61D94F3B5A}"/>
            </c:ext>
          </c:extLst>
        </c:ser>
        <c:ser>
          <c:idx val="4"/>
          <c:order val="2"/>
          <c:spPr>
            <a:solidFill>
              <a:srgbClr val="719500"/>
            </a:solidFill>
            <a:ln>
              <a:noFill/>
            </a:ln>
            <a:effectLst/>
          </c:spPr>
          <c:invertIfNegative val="0"/>
          <c:val>
            <c:numRef>
              <c:f>S12.Dividends!$C$4:$S$4</c:f>
              <c:numCache>
                <c:formatCode>0%</c:formatCode>
                <c:ptCount val="17"/>
                <c:pt idx="0">
                  <c:v>8.5400000000000004E-2</c:v>
                </c:pt>
                <c:pt idx="1">
                  <c:v>0</c:v>
                </c:pt>
                <c:pt idx="2">
                  <c:v>8.4000000000000005E-2</c:v>
                </c:pt>
                <c:pt idx="3">
                  <c:v>5.9327745803001458E-2</c:v>
                </c:pt>
                <c:pt idx="4">
                  <c:v>8.8499999999999995E-2</c:v>
                </c:pt>
                <c:pt idx="5">
                  <c:v>4.7999999999999996E-3</c:v>
                </c:pt>
                <c:pt idx="6">
                  <c:v>1.8550902062123606E-2</c:v>
                </c:pt>
                <c:pt idx="7">
                  <c:v>8.0011407266095055E-2</c:v>
                </c:pt>
                <c:pt idx="8">
                  <c:v>8.1900000000000001E-2</c:v>
                </c:pt>
                <c:pt idx="9">
                  <c:v>1.7299999999999999E-2</c:v>
                </c:pt>
                <c:pt idx="10">
                  <c:v>0.205880795133697</c:v>
                </c:pt>
                <c:pt idx="11">
                  <c:v>2.0247052714154713E-2</c:v>
                </c:pt>
                <c:pt idx="12">
                  <c:v>0</c:v>
                </c:pt>
                <c:pt idx="13">
                  <c:v>2.4799999999999999E-2</c:v>
                </c:pt>
                <c:pt idx="14">
                  <c:v>5.2299999999999999E-2</c:v>
                </c:pt>
                <c:pt idx="15">
                  <c:v>3.7199999999999997E-2</c:v>
                </c:pt>
                <c:pt idx="16">
                  <c:v>0.12849053625953233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S12.Dividends!$B$4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S12.Dividends!$C$1:$S$1</c15:sqref>
                        </c15:formulaRef>
                      </c:ext>
                    </c:extLst>
                    <c:strCache>
                      <c:ptCount val="17"/>
                      <c:pt idx="0">
                        <c:v> Anglian </c:v>
                      </c:pt>
                      <c:pt idx="1">
                        <c:v> Dŵr Cymru </c:v>
                      </c:pt>
                      <c:pt idx="2">
                        <c:v> Northumbrian </c:v>
                      </c:pt>
                      <c:pt idx="3">
                        <c:v> Severn Trent </c:v>
                      </c:pt>
                      <c:pt idx="4">
                        <c:v> South West </c:v>
                      </c:pt>
                      <c:pt idx="5">
                        <c:v> Southern </c:v>
                      </c:pt>
                      <c:pt idx="6">
                        <c:v> Thames </c:v>
                      </c:pt>
                      <c:pt idx="7">
                        <c:v> United Utilities </c:v>
                      </c:pt>
                      <c:pt idx="8">
                        <c:v> Wessex </c:v>
                      </c:pt>
                      <c:pt idx="9">
                        <c:v> Yorkshire </c:v>
                      </c:pt>
                      <c:pt idx="10">
                        <c:v> Affinity </c:v>
                      </c:pt>
                      <c:pt idx="11">
                        <c:v> Bristol </c:v>
                      </c:pt>
                      <c:pt idx="12">
                        <c:v> Dee Valley </c:v>
                      </c:pt>
                      <c:pt idx="13">
                        <c:v> Portsmouth </c:v>
                      </c:pt>
                      <c:pt idx="14">
                        <c:v> SES Water </c:v>
                      </c:pt>
                      <c:pt idx="15">
                        <c:v> South East </c:v>
                      </c:pt>
                      <c:pt idx="16">
                        <c:v> South Staffs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B561-49F4-991F-BC61D94F3B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035664"/>
        <c:axId val="471035272"/>
        <c:extLst/>
      </c:barChart>
      <c:catAx>
        <c:axId val="47103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035272"/>
        <c:crosses val="autoZero"/>
        <c:auto val="1"/>
        <c:lblAlgn val="ctr"/>
        <c:lblOffset val="100"/>
        <c:noMultiLvlLbl val="0"/>
      </c:catAx>
      <c:valAx>
        <c:axId val="471035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03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600">
                <a:latin typeface="Franklin Gothic Demi" panose="020B0703020102020204" pitchFamily="34" charset="0"/>
              </a:rPr>
              <a:t>Weighted average years to maturity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'S13.Maturity of company debt'!$B$2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'S13.Maturity of company debt'!$C$1:$S$1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'S13.Maturity of company debt'!$C$2:$S$2</c:f>
              <c:numCache>
                <c:formatCode>_(* #,##0.00_);_(* \(#,##0.00\);_(* "-"??_);_(@_)</c:formatCode>
                <c:ptCount val="17"/>
                <c:pt idx="0">
                  <c:v>12.961706202611497</c:v>
                </c:pt>
                <c:pt idx="1">
                  <c:v>14.37</c:v>
                </c:pt>
                <c:pt idx="2">
                  <c:v>14.38</c:v>
                </c:pt>
                <c:pt idx="3">
                  <c:v>13.82275056181475</c:v>
                </c:pt>
                <c:pt idx="4">
                  <c:v>21.46</c:v>
                </c:pt>
                <c:pt idx="5">
                  <c:v>12.71</c:v>
                </c:pt>
                <c:pt idx="6">
                  <c:v>17.3</c:v>
                </c:pt>
                <c:pt idx="7">
                  <c:v>12.350617108283528</c:v>
                </c:pt>
                <c:pt idx="8">
                  <c:v>16.61</c:v>
                </c:pt>
                <c:pt idx="9">
                  <c:v>15.4</c:v>
                </c:pt>
                <c:pt idx="10">
                  <c:v>17.84</c:v>
                </c:pt>
                <c:pt idx="11">
                  <c:v>12.41</c:v>
                </c:pt>
                <c:pt idx="12">
                  <c:v>14.512328767123288</c:v>
                </c:pt>
                <c:pt idx="13">
                  <c:v>13.66</c:v>
                </c:pt>
                <c:pt idx="14">
                  <c:v>11.59</c:v>
                </c:pt>
                <c:pt idx="15">
                  <c:v>11.4</c:v>
                </c:pt>
                <c:pt idx="16">
                  <c:v>24.279091399987987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AD-4B7F-900C-8C77880F01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036840"/>
        <c:axId val="471036056"/>
      </c:barChart>
      <c:catAx>
        <c:axId val="471036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036056"/>
        <c:crosses val="autoZero"/>
        <c:auto val="1"/>
        <c:lblAlgn val="ctr"/>
        <c:lblOffset val="100"/>
        <c:noMultiLvlLbl val="0"/>
      </c:catAx>
      <c:valAx>
        <c:axId val="471036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036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>
                <a:latin typeface="Franklin Gothic Demi" panose="020B0703020102020204" pitchFamily="34" charset="0"/>
              </a:rPr>
              <a:t>Borrowing maturity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0987563565822498E-2"/>
          <c:y val="9.7605263157894737E-2"/>
          <c:w val="0.94611743113033353"/>
          <c:h val="0.5437714463323664"/>
        </c:manualLayout>
      </c:layout>
      <c:barChart>
        <c:barDir val="col"/>
        <c:grouping val="percentStacked"/>
        <c:varyColors val="0"/>
        <c:ser>
          <c:idx val="2"/>
          <c:order val="0"/>
          <c:tx>
            <c:strRef>
              <c:f>'S13.Borrowing maturity'!$C$1</c:f>
              <c:strCache>
                <c:ptCount val="1"/>
                <c:pt idx="0">
                  <c:v>Proportion of borrowings due within 1 year or less</c:v>
                </c:pt>
              </c:strCache>
            </c:strRef>
          </c:tx>
          <c:spPr>
            <a:solidFill>
              <a:srgbClr val="409AFB"/>
            </a:solidFill>
            <a:ln>
              <a:noFill/>
            </a:ln>
            <a:effectLst/>
          </c:spPr>
          <c:invertIfNegative val="0"/>
          <c:cat>
            <c:strRef>
              <c:f>'S13.Borrowing maturity'!$B$2:$B$18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'S13.Borrowing maturity'!$C$2:$C$18</c:f>
              <c:numCache>
                <c:formatCode>0%</c:formatCode>
                <c:ptCount val="17"/>
                <c:pt idx="0">
                  <c:v>1.6881100553558747E-2</c:v>
                </c:pt>
                <c:pt idx="1">
                  <c:v>1.17E-2</c:v>
                </c:pt>
                <c:pt idx="2">
                  <c:v>1.3599999999999999E-2</c:v>
                </c:pt>
                <c:pt idx="3">
                  <c:v>5.57E-2</c:v>
                </c:pt>
                <c:pt idx="4">
                  <c:v>2.1000000000000001E-2</c:v>
                </c:pt>
                <c:pt idx="5">
                  <c:v>4.0000000000000002E-4</c:v>
                </c:pt>
                <c:pt idx="6">
                  <c:v>8.3999999999999995E-3</c:v>
                </c:pt>
                <c:pt idx="7">
                  <c:v>6.2799999999999995E-2</c:v>
                </c:pt>
                <c:pt idx="8">
                  <c:v>7.1900000000000006E-2</c:v>
                </c:pt>
                <c:pt idx="9">
                  <c:v>1.2200000000000001E-2</c:v>
                </c:pt>
                <c:pt idx="10">
                  <c:v>0</c:v>
                </c:pt>
                <c:pt idx="11">
                  <c:v>1.4E-3</c:v>
                </c:pt>
                <c:pt idx="12">
                  <c:v>0.12516336744420367</c:v>
                </c:pt>
                <c:pt idx="13">
                  <c:v>2.793E-2</c:v>
                </c:pt>
                <c:pt idx="14">
                  <c:v>1.1999999999999999E-3</c:v>
                </c:pt>
                <c:pt idx="15">
                  <c:v>1.95E-2</c:v>
                </c:pt>
                <c:pt idx="16">
                  <c:v>7.8025920255304091E-3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F-436E-A7B8-0CDF070A17D0}"/>
            </c:ext>
          </c:extLst>
        </c:ser>
        <c:ser>
          <c:idx val="3"/>
          <c:order val="1"/>
          <c:tx>
            <c:strRef>
              <c:f>'S13.Borrowing maturity'!$D$1</c:f>
              <c:strCache>
                <c:ptCount val="1"/>
                <c:pt idx="0">
                  <c:v>Proportion of borrowings due in more than 1 year but no more than 2 years</c:v>
                </c:pt>
              </c:strCache>
            </c:strRef>
          </c:tx>
          <c:spPr>
            <a:solidFill>
              <a:srgbClr val="A49689"/>
            </a:solidFill>
            <a:ln>
              <a:noFill/>
            </a:ln>
            <a:effectLst/>
          </c:spPr>
          <c:invertIfNegative val="0"/>
          <c:cat>
            <c:strRef>
              <c:f>'S13.Borrowing maturity'!$B$2:$B$18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'S13.Borrowing maturity'!$D$2:$D$18</c:f>
              <c:numCache>
                <c:formatCode>0%</c:formatCode>
                <c:ptCount val="17"/>
                <c:pt idx="0">
                  <c:v>3.3046755455738777E-2</c:v>
                </c:pt>
                <c:pt idx="1">
                  <c:v>1.47E-2</c:v>
                </c:pt>
                <c:pt idx="2">
                  <c:v>1.3599999999999999E-2</c:v>
                </c:pt>
                <c:pt idx="3">
                  <c:v>1.6999999999999999E-3</c:v>
                </c:pt>
                <c:pt idx="4">
                  <c:v>3.7400000000000003E-2</c:v>
                </c:pt>
                <c:pt idx="5">
                  <c:v>7.9500000000000001E-2</c:v>
                </c:pt>
                <c:pt idx="6">
                  <c:v>4.2000000000000003E-2</c:v>
                </c:pt>
                <c:pt idx="7">
                  <c:v>8.9800000000000005E-2</c:v>
                </c:pt>
                <c:pt idx="8">
                  <c:v>6.9999999999999999E-4</c:v>
                </c:pt>
                <c:pt idx="9">
                  <c:v>7.0900000000000005E-2</c:v>
                </c:pt>
                <c:pt idx="10">
                  <c:v>0</c:v>
                </c:pt>
                <c:pt idx="11">
                  <c:v>0.18890000000000001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0.28970000000000001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49F-436E-A7B8-0CDF070A17D0}"/>
            </c:ext>
          </c:extLst>
        </c:ser>
        <c:ser>
          <c:idx val="4"/>
          <c:order val="2"/>
          <c:tx>
            <c:strRef>
              <c:f>'S13.Borrowing maturity'!$E$1</c:f>
              <c:strCache>
                <c:ptCount val="1"/>
                <c:pt idx="0">
                  <c:v>Proportion of borrowings due in more than 2 years but no more than 5 years</c:v>
                </c:pt>
              </c:strCache>
            </c:strRef>
          </c:tx>
          <c:spPr>
            <a:solidFill>
              <a:srgbClr val="F7BF40"/>
            </a:solidFill>
            <a:ln>
              <a:solidFill>
                <a:srgbClr val="F7BF40"/>
              </a:solidFill>
            </a:ln>
            <a:effectLst/>
          </c:spPr>
          <c:invertIfNegative val="0"/>
          <c:cat>
            <c:strRef>
              <c:f>'S13.Borrowing maturity'!$B$2:$B$18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'S13.Borrowing maturity'!$E$2:$E$18</c:f>
              <c:numCache>
                <c:formatCode>0%</c:formatCode>
                <c:ptCount val="17"/>
                <c:pt idx="0">
                  <c:v>0.18342122210437656</c:v>
                </c:pt>
                <c:pt idx="1">
                  <c:v>0.17169999999999999</c:v>
                </c:pt>
                <c:pt idx="2">
                  <c:v>0.1583</c:v>
                </c:pt>
                <c:pt idx="3">
                  <c:v>0.1416</c:v>
                </c:pt>
                <c:pt idx="4">
                  <c:v>0.1031</c:v>
                </c:pt>
                <c:pt idx="5">
                  <c:v>0.20610000000000001</c:v>
                </c:pt>
                <c:pt idx="6">
                  <c:v>9.0499999999999997E-2</c:v>
                </c:pt>
                <c:pt idx="7">
                  <c:v>0.23230000000000001</c:v>
                </c:pt>
                <c:pt idx="8">
                  <c:v>0.1867</c:v>
                </c:pt>
                <c:pt idx="9">
                  <c:v>0.1963</c:v>
                </c:pt>
                <c:pt idx="10">
                  <c:v>1.3100000000000001E-2</c:v>
                </c:pt>
                <c:pt idx="11">
                  <c:v>5.1900000000000002E-2</c:v>
                </c:pt>
                <c:pt idx="12">
                  <c:v>0</c:v>
                </c:pt>
                <c:pt idx="13">
                  <c:v>0</c:v>
                </c:pt>
                <c:pt idx="14">
                  <c:v>0.1951</c:v>
                </c:pt>
                <c:pt idx="15">
                  <c:v>0</c:v>
                </c:pt>
                <c:pt idx="16">
                  <c:v>0.13474361253924383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9F-436E-A7B8-0CDF070A17D0}"/>
            </c:ext>
          </c:extLst>
        </c:ser>
        <c:ser>
          <c:idx val="5"/>
          <c:order val="3"/>
          <c:tx>
            <c:strRef>
              <c:f>'S13.Borrowing maturity'!$F$1</c:f>
              <c:strCache>
                <c:ptCount val="1"/>
                <c:pt idx="0">
                  <c:v>Proportion of borrowings due in more than 5 years but no more than 20 years</c:v>
                </c:pt>
              </c:strCache>
            </c:strRef>
          </c:tx>
          <c:spPr>
            <a:solidFill>
              <a:srgbClr val="95B040"/>
            </a:solidFill>
            <a:ln>
              <a:solidFill>
                <a:srgbClr val="95B040"/>
              </a:solidFill>
            </a:ln>
            <a:effectLst/>
          </c:spPr>
          <c:invertIfNegative val="0"/>
          <c:cat>
            <c:strRef>
              <c:f>'S13.Borrowing maturity'!$B$2:$B$18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'S13.Borrowing maturity'!$F$2:$F$18</c:f>
              <c:numCache>
                <c:formatCode>0%</c:formatCode>
                <c:ptCount val="17"/>
                <c:pt idx="0">
                  <c:v>0.58516169045139899</c:v>
                </c:pt>
                <c:pt idx="1">
                  <c:v>0.62829999999999997</c:v>
                </c:pt>
                <c:pt idx="2">
                  <c:v>0.56010000000000004</c:v>
                </c:pt>
                <c:pt idx="3">
                  <c:v>0.57699999999999996</c:v>
                </c:pt>
                <c:pt idx="4">
                  <c:v>0.38250000000000001</c:v>
                </c:pt>
                <c:pt idx="5">
                  <c:v>0.54500000000000004</c:v>
                </c:pt>
                <c:pt idx="6">
                  <c:v>0.51259999999999994</c:v>
                </c:pt>
                <c:pt idx="7">
                  <c:v>0.40629999999999999</c:v>
                </c:pt>
                <c:pt idx="8">
                  <c:v>0.40649999999999997</c:v>
                </c:pt>
                <c:pt idx="9">
                  <c:v>0.4264</c:v>
                </c:pt>
                <c:pt idx="10">
                  <c:v>0.63069999999999993</c:v>
                </c:pt>
                <c:pt idx="11">
                  <c:v>0.57230000000000003</c:v>
                </c:pt>
                <c:pt idx="12">
                  <c:v>0.87483663255579636</c:v>
                </c:pt>
                <c:pt idx="13">
                  <c:v>0.96943999999999997</c:v>
                </c:pt>
                <c:pt idx="14">
                  <c:v>0.80369999999999997</c:v>
                </c:pt>
                <c:pt idx="15">
                  <c:v>0.52749999999999997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49F-436E-A7B8-0CDF070A17D0}"/>
            </c:ext>
          </c:extLst>
        </c:ser>
        <c:ser>
          <c:idx val="6"/>
          <c:order val="4"/>
          <c:tx>
            <c:strRef>
              <c:f>'S13.Borrowing maturity'!$G$1</c:f>
              <c:strCache>
                <c:ptCount val="1"/>
                <c:pt idx="0">
                  <c:v>Proportion of borrowings due in more than 20 years</c:v>
                </c:pt>
              </c:strCache>
            </c:strRef>
          </c:tx>
          <c:spPr>
            <a:solidFill>
              <a:srgbClr val="D740A2"/>
            </a:solidFill>
            <a:ln>
              <a:solidFill>
                <a:srgbClr val="D740A2"/>
              </a:solidFill>
            </a:ln>
            <a:effectLst/>
          </c:spPr>
          <c:invertIfNegative val="0"/>
          <c:cat>
            <c:strRef>
              <c:f>'S13.Borrowing maturity'!$B$2:$B$18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'S13.Borrowing maturity'!$G$2:$G$18</c:f>
              <c:numCache>
                <c:formatCode>0%</c:formatCode>
                <c:ptCount val="17"/>
                <c:pt idx="0">
                  <c:v>0.1814892314349269</c:v>
                </c:pt>
                <c:pt idx="1">
                  <c:v>0.1736</c:v>
                </c:pt>
                <c:pt idx="2">
                  <c:v>0.25440000000000002</c:v>
                </c:pt>
                <c:pt idx="3">
                  <c:v>0.224</c:v>
                </c:pt>
                <c:pt idx="4">
                  <c:v>0.45600000000000002</c:v>
                </c:pt>
                <c:pt idx="5">
                  <c:v>0.16899999999999998</c:v>
                </c:pt>
                <c:pt idx="6">
                  <c:v>0.34649999999999997</c:v>
                </c:pt>
                <c:pt idx="7">
                  <c:v>0.20880000000000001</c:v>
                </c:pt>
                <c:pt idx="8">
                  <c:v>0.3342</c:v>
                </c:pt>
                <c:pt idx="9">
                  <c:v>0.29420000000000002</c:v>
                </c:pt>
                <c:pt idx="10">
                  <c:v>0.35620000000000002</c:v>
                </c:pt>
                <c:pt idx="11">
                  <c:v>0.1855</c:v>
                </c:pt>
                <c:pt idx="12">
                  <c:v>0</c:v>
                </c:pt>
                <c:pt idx="13">
                  <c:v>2.63E-3</c:v>
                </c:pt>
                <c:pt idx="14">
                  <c:v>0</c:v>
                </c:pt>
                <c:pt idx="15">
                  <c:v>0.1633</c:v>
                </c:pt>
                <c:pt idx="16">
                  <c:v>0.85745379543522571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49F-436E-A7B8-0CDF070A17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034096"/>
        <c:axId val="471032136"/>
      </c:barChart>
      <c:catAx>
        <c:axId val="471034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032136"/>
        <c:crosses val="autoZero"/>
        <c:auto val="1"/>
        <c:lblAlgn val="ctr"/>
        <c:lblOffset val="100"/>
        <c:noMultiLvlLbl val="0"/>
      </c:catAx>
      <c:valAx>
        <c:axId val="471032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034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0255853278950479"/>
          <c:y val="0.83101124871293974"/>
          <c:w val="0.86952670510690244"/>
          <c:h val="0.1689887512870602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 b="0" i="0" baseline="0">
                <a:effectLst/>
                <a:latin typeface="Franklin Gothic Demi" panose="020B0703020102020204" pitchFamily="34" charset="0"/>
              </a:rPr>
              <a:t>WaSCs gross debt</a:t>
            </a:r>
            <a:endParaRPr lang="en-GB" sz="1200">
              <a:effectLst/>
              <a:latin typeface="Franklin Gothic Demi" panose="020B07030201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'S14.Composition of company'!$C$1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F7BF40"/>
            </a:solidFill>
            <a:ln>
              <a:solidFill>
                <a:srgbClr val="F7BF40"/>
              </a:solidFill>
            </a:ln>
            <a:effectLst/>
          </c:spPr>
          <c:invertIfNegative val="0"/>
          <c:cat>
            <c:strRef>
              <c:f>'S14.Composition of company'!$B$2:$B$11</c:f>
              <c:strCache>
                <c:ptCount val="10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</c:strCache>
            </c:strRef>
          </c:cat>
          <c:val>
            <c:numRef>
              <c:f>'S14.Composition of company'!$C$2:$C$11</c:f>
              <c:numCache>
                <c:formatCode>0%</c:formatCode>
                <c:ptCount val="10"/>
                <c:pt idx="0">
                  <c:v>0.353382560237196</c:v>
                </c:pt>
                <c:pt idx="1">
                  <c:v>0.36419483449945939</c:v>
                </c:pt>
                <c:pt idx="2">
                  <c:v>0.63959999999999995</c:v>
                </c:pt>
                <c:pt idx="3">
                  <c:v>0.48382238362287494</c:v>
                </c:pt>
                <c:pt idx="4">
                  <c:v>0.53689196567030029</c:v>
                </c:pt>
                <c:pt idx="5">
                  <c:v>0.29909657953494578</c:v>
                </c:pt>
                <c:pt idx="6">
                  <c:v>0.49532395995022249</c:v>
                </c:pt>
                <c:pt idx="7">
                  <c:v>0.33476094945321228</c:v>
                </c:pt>
                <c:pt idx="8">
                  <c:v>0.46846089150546677</c:v>
                </c:pt>
                <c:pt idx="9">
                  <c:v>0.39664796139918629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0A-489B-ADF0-DC387A0101FA}"/>
            </c:ext>
          </c:extLst>
        </c:ser>
        <c:ser>
          <c:idx val="1"/>
          <c:order val="1"/>
          <c:tx>
            <c:strRef>
              <c:f>'S14.Composition of company'!$D$1</c:f>
              <c:strCache>
                <c:ptCount val="1"/>
                <c:pt idx="0">
                  <c:v>Floating</c:v>
                </c:pt>
              </c:strCache>
            </c:strRef>
          </c:tx>
          <c:spPr>
            <a:solidFill>
              <a:srgbClr val="95B040"/>
            </a:solidFill>
            <a:ln>
              <a:solidFill>
                <a:srgbClr val="95B040"/>
              </a:solidFill>
            </a:ln>
            <a:effectLst/>
          </c:spPr>
          <c:invertIfNegative val="0"/>
          <c:cat>
            <c:strRef>
              <c:f>'S14.Composition of company'!$B$2:$B$11</c:f>
              <c:strCache>
                <c:ptCount val="10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</c:strCache>
            </c:strRef>
          </c:cat>
          <c:val>
            <c:numRef>
              <c:f>'S14.Composition of company'!$D$2:$D$11</c:f>
              <c:numCache>
                <c:formatCode>0%</c:formatCode>
                <c:ptCount val="10"/>
                <c:pt idx="0">
                  <c:v>6.4347867715343926E-2</c:v>
                </c:pt>
                <c:pt idx="1">
                  <c:v>0</c:v>
                </c:pt>
                <c:pt idx="2">
                  <c:v>1.3100000000000001E-2</c:v>
                </c:pt>
                <c:pt idx="3">
                  <c:v>0.2695080673202106</c:v>
                </c:pt>
                <c:pt idx="4">
                  <c:v>0.24273792297211508</c:v>
                </c:pt>
                <c:pt idx="5">
                  <c:v>7.0303642052179482E-2</c:v>
                </c:pt>
                <c:pt idx="6">
                  <c:v>8.1450450837692243E-3</c:v>
                </c:pt>
                <c:pt idx="7">
                  <c:v>0.17968826372897334</c:v>
                </c:pt>
                <c:pt idx="8">
                  <c:v>0.15925394548063126</c:v>
                </c:pt>
                <c:pt idx="9">
                  <c:v>0.26925396982183714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E0A-489B-ADF0-DC387A0101FA}"/>
            </c:ext>
          </c:extLst>
        </c:ser>
        <c:ser>
          <c:idx val="2"/>
          <c:order val="2"/>
          <c:tx>
            <c:strRef>
              <c:f>'S14.Composition of company'!$E$1</c:f>
              <c:strCache>
                <c:ptCount val="1"/>
                <c:pt idx="0">
                  <c:v>Index-linked</c:v>
                </c:pt>
              </c:strCache>
            </c:strRef>
          </c:tx>
          <c:spPr>
            <a:solidFill>
              <a:srgbClr val="D740A2"/>
            </a:solidFill>
            <a:ln>
              <a:solidFill>
                <a:srgbClr val="D740A2"/>
              </a:solidFill>
            </a:ln>
            <a:effectLst/>
          </c:spPr>
          <c:invertIfNegative val="0"/>
          <c:cat>
            <c:strRef>
              <c:f>'S14.Composition of company'!$B$2:$B$11</c:f>
              <c:strCache>
                <c:ptCount val="10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</c:strCache>
            </c:strRef>
          </c:cat>
          <c:val>
            <c:numRef>
              <c:f>'S14.Composition of company'!$E$2:$E$11</c:f>
              <c:numCache>
                <c:formatCode>0%</c:formatCode>
                <c:ptCount val="10"/>
                <c:pt idx="0">
                  <c:v>0.5822695720474601</c:v>
                </c:pt>
                <c:pt idx="1">
                  <c:v>0.63580516550054067</c:v>
                </c:pt>
                <c:pt idx="2">
                  <c:v>0.3473</c:v>
                </c:pt>
                <c:pt idx="3">
                  <c:v>0.24666954905691443</c:v>
                </c:pt>
                <c:pt idx="4">
                  <c:v>0.22037011135758477</c:v>
                </c:pt>
                <c:pt idx="5">
                  <c:v>0.63059977841287473</c:v>
                </c:pt>
                <c:pt idx="6">
                  <c:v>0.49653099496600839</c:v>
                </c:pt>
                <c:pt idx="7">
                  <c:v>0.48555078681781444</c:v>
                </c:pt>
                <c:pt idx="8">
                  <c:v>0.37228516301390197</c:v>
                </c:pt>
                <c:pt idx="9">
                  <c:v>0.33409806877897658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E0A-489B-ADF0-DC387A010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033704"/>
        <c:axId val="471034488"/>
      </c:barChart>
      <c:lineChart>
        <c:grouping val="standard"/>
        <c:varyColors val="0"/>
        <c:ser>
          <c:idx val="3"/>
          <c:order val="3"/>
          <c:tx>
            <c:strRef>
              <c:f>'S14.Composition of company'!$F$1</c:f>
              <c:strCache>
                <c:ptCount val="1"/>
                <c:pt idx="0">
                  <c:v>Weighted average Index-linked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'S14.Composition of company'!$B$2:$B$11</c:f>
              <c:strCache>
                <c:ptCount val="10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</c:strCache>
            </c:strRef>
          </c:cat>
          <c:val>
            <c:numRef>
              <c:f>'S14.Composition of company'!$F$2:$F$11</c:f>
              <c:numCache>
                <c:formatCode>0%</c:formatCode>
                <c:ptCount val="10"/>
                <c:pt idx="0">
                  <c:v>0.45964304527185246</c:v>
                </c:pt>
                <c:pt idx="1">
                  <c:v>0.45964304527185246</c:v>
                </c:pt>
                <c:pt idx="2">
                  <c:v>0.45964304527185246</c:v>
                </c:pt>
                <c:pt idx="3">
                  <c:v>0.45964304527185246</c:v>
                </c:pt>
                <c:pt idx="4">
                  <c:v>0.45964304527185246</c:v>
                </c:pt>
                <c:pt idx="5">
                  <c:v>0.45964304527185246</c:v>
                </c:pt>
                <c:pt idx="6">
                  <c:v>0.45964304527185246</c:v>
                </c:pt>
                <c:pt idx="7">
                  <c:v>0.45964304527185246</c:v>
                </c:pt>
                <c:pt idx="8">
                  <c:v>0.45964304527185246</c:v>
                </c:pt>
                <c:pt idx="9">
                  <c:v>0.45964304527185246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E0A-489B-ADF0-DC387A010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033704"/>
        <c:axId val="471034488"/>
      </c:lineChart>
      <c:catAx>
        <c:axId val="471033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034488"/>
        <c:crosses val="autoZero"/>
        <c:auto val="1"/>
        <c:lblAlgn val="ctr"/>
        <c:lblOffset val="100"/>
        <c:noMultiLvlLbl val="0"/>
      </c:catAx>
      <c:valAx>
        <c:axId val="47103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0337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effectLst/>
                <a:latin typeface="Franklin Gothic Demi" panose="020B0703020102020204" pitchFamily="34" charset="0"/>
                <a:ea typeface="+mn-ea"/>
                <a:cs typeface="+mn-cs"/>
              </a:rPr>
              <a:t>WoCs gross debt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effectLst/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'S14.Composition of company'!$C$22</c:f>
              <c:strCache>
                <c:ptCount val="1"/>
                <c:pt idx="0">
                  <c:v>Fixed</c:v>
                </c:pt>
              </c:strCache>
            </c:strRef>
          </c:tx>
          <c:spPr>
            <a:solidFill>
              <a:srgbClr val="F7BF40"/>
            </a:solidFill>
            <a:ln>
              <a:solidFill>
                <a:srgbClr val="F7BF40"/>
              </a:solidFill>
            </a:ln>
            <a:effectLst/>
          </c:spPr>
          <c:invertIfNegative val="0"/>
          <c:cat>
            <c:strRef>
              <c:f>'S14.Composition of company'!$B$23:$B$29</c:f>
              <c:strCache>
                <c:ptCount val="7"/>
                <c:pt idx="0">
                  <c:v> Affinity </c:v>
                </c:pt>
                <c:pt idx="1">
                  <c:v> Bristol </c:v>
                </c:pt>
                <c:pt idx="2">
                  <c:v> Dee Valley </c:v>
                </c:pt>
                <c:pt idx="3">
                  <c:v> Portsmouth </c:v>
                </c:pt>
                <c:pt idx="4">
                  <c:v> SES Water </c:v>
                </c:pt>
                <c:pt idx="5">
                  <c:v> South East </c:v>
                </c:pt>
                <c:pt idx="6">
                  <c:v> South Staffs </c:v>
                </c:pt>
              </c:strCache>
            </c:strRef>
          </c:cat>
          <c:val>
            <c:numRef>
              <c:f>'S14.Composition of company'!$C$23:$C$29</c:f>
              <c:numCache>
                <c:formatCode>0%</c:formatCode>
                <c:ptCount val="7"/>
                <c:pt idx="0">
                  <c:v>0.62862467984966575</c:v>
                </c:pt>
                <c:pt idx="1">
                  <c:v>0.36159916240582268</c:v>
                </c:pt>
                <c:pt idx="2">
                  <c:v>1.6250865208101357E-3</c:v>
                </c:pt>
                <c:pt idx="3">
                  <c:v>2.6442710564049082E-3</c:v>
                </c:pt>
                <c:pt idx="4">
                  <c:v>6.015783844204399E-2</c:v>
                </c:pt>
                <c:pt idx="5">
                  <c:v>0.16327324778736835</c:v>
                </c:pt>
                <c:pt idx="6">
                  <c:v>0.12027621599029684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B9-40E2-B308-7E190904B9E1}"/>
            </c:ext>
          </c:extLst>
        </c:ser>
        <c:ser>
          <c:idx val="1"/>
          <c:order val="1"/>
          <c:tx>
            <c:strRef>
              <c:f>'S14.Composition of company'!$D$22</c:f>
              <c:strCache>
                <c:ptCount val="1"/>
                <c:pt idx="0">
                  <c:v>Floating</c:v>
                </c:pt>
              </c:strCache>
            </c:strRef>
          </c:tx>
          <c:spPr>
            <a:solidFill>
              <a:srgbClr val="95B040"/>
            </a:solidFill>
            <a:ln>
              <a:solidFill>
                <a:srgbClr val="95B040"/>
              </a:solidFill>
            </a:ln>
            <a:effectLst/>
          </c:spPr>
          <c:invertIfNegative val="0"/>
          <c:cat>
            <c:strRef>
              <c:f>'S14.Composition of company'!$B$23:$B$29</c:f>
              <c:strCache>
                <c:ptCount val="7"/>
                <c:pt idx="0">
                  <c:v> Affinity </c:v>
                </c:pt>
                <c:pt idx="1">
                  <c:v> Bristol </c:v>
                </c:pt>
                <c:pt idx="2">
                  <c:v> Dee Valley </c:v>
                </c:pt>
                <c:pt idx="3">
                  <c:v> Portsmouth </c:v>
                </c:pt>
                <c:pt idx="4">
                  <c:v> SES Water </c:v>
                </c:pt>
                <c:pt idx="5">
                  <c:v> South East </c:v>
                </c:pt>
                <c:pt idx="6">
                  <c:v> South Staffs </c:v>
                </c:pt>
              </c:strCache>
            </c:strRef>
          </c:cat>
          <c:val>
            <c:numRef>
              <c:f>'S14.Composition of company'!$D$23:$D$29</c:f>
              <c:numCache>
                <c:formatCode>0%</c:formatCode>
                <c:ptCount val="7"/>
                <c:pt idx="0">
                  <c:v>0</c:v>
                </c:pt>
                <c:pt idx="1">
                  <c:v>9.3455998048786293E-2</c:v>
                </c:pt>
                <c:pt idx="2">
                  <c:v>0.16952059947636103</c:v>
                </c:pt>
                <c:pt idx="3">
                  <c:v>2.793244073667157E-2</c:v>
                </c:pt>
                <c:pt idx="4">
                  <c:v>0.19631035778640735</c:v>
                </c:pt>
                <c:pt idx="5">
                  <c:v>1.9554853319045253E-2</c:v>
                </c:pt>
                <c:pt idx="6">
                  <c:v>2.8203548260217481E-2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B9-40E2-B308-7E190904B9E1}"/>
            </c:ext>
          </c:extLst>
        </c:ser>
        <c:ser>
          <c:idx val="2"/>
          <c:order val="2"/>
          <c:tx>
            <c:strRef>
              <c:f>'S14.Composition of company'!$E$22</c:f>
              <c:strCache>
                <c:ptCount val="1"/>
                <c:pt idx="0">
                  <c:v>Index-linked</c:v>
                </c:pt>
              </c:strCache>
            </c:strRef>
          </c:tx>
          <c:spPr>
            <a:solidFill>
              <a:srgbClr val="D740A2"/>
            </a:solidFill>
            <a:ln>
              <a:solidFill>
                <a:srgbClr val="D740A2"/>
              </a:solidFill>
            </a:ln>
            <a:effectLst/>
          </c:spPr>
          <c:invertIfNegative val="0"/>
          <c:cat>
            <c:strRef>
              <c:f>'S14.Composition of company'!$B$23:$B$29</c:f>
              <c:strCache>
                <c:ptCount val="7"/>
                <c:pt idx="0">
                  <c:v> Affinity </c:v>
                </c:pt>
                <c:pt idx="1">
                  <c:v> Bristol </c:v>
                </c:pt>
                <c:pt idx="2">
                  <c:v> Dee Valley </c:v>
                </c:pt>
                <c:pt idx="3">
                  <c:v> Portsmouth </c:v>
                </c:pt>
                <c:pt idx="4">
                  <c:v> SES Water </c:v>
                </c:pt>
                <c:pt idx="5">
                  <c:v> South East </c:v>
                </c:pt>
                <c:pt idx="6">
                  <c:v> South Staffs </c:v>
                </c:pt>
              </c:strCache>
            </c:strRef>
          </c:cat>
          <c:val>
            <c:numRef>
              <c:f>'S14.Composition of company'!$E$23:$E$29</c:f>
              <c:numCache>
                <c:formatCode>0%</c:formatCode>
                <c:ptCount val="7"/>
                <c:pt idx="0">
                  <c:v>0.37137532015033431</c:v>
                </c:pt>
                <c:pt idx="1">
                  <c:v>0.54494483954539097</c:v>
                </c:pt>
                <c:pt idx="2">
                  <c:v>0.82885431400282894</c:v>
                </c:pt>
                <c:pt idx="3">
                  <c:v>0.96942328820692347</c:v>
                </c:pt>
                <c:pt idx="4">
                  <c:v>0.74353180377154848</c:v>
                </c:pt>
                <c:pt idx="5">
                  <c:v>0.81717189889358643</c:v>
                </c:pt>
                <c:pt idx="6">
                  <c:v>0.85152023574948565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9B9-40E2-B308-7E190904B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1034880"/>
        <c:axId val="471036448"/>
      </c:barChart>
      <c:lineChart>
        <c:grouping val="standard"/>
        <c:varyColors val="0"/>
        <c:ser>
          <c:idx val="3"/>
          <c:order val="3"/>
          <c:tx>
            <c:strRef>
              <c:f>'S14.Composition of company'!$F$22</c:f>
              <c:strCache>
                <c:ptCount val="1"/>
                <c:pt idx="0">
                  <c:v>Weighted average Index-linked</c:v>
                </c:pt>
              </c:strCache>
            </c:strRef>
          </c:tx>
          <c:spPr>
            <a:ln w="444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'S14.Composition of company'!$B$23:$B$29</c:f>
              <c:strCache>
                <c:ptCount val="7"/>
                <c:pt idx="0">
                  <c:v> Affinity </c:v>
                </c:pt>
                <c:pt idx="1">
                  <c:v> Bristol </c:v>
                </c:pt>
                <c:pt idx="2">
                  <c:v> Dee Valley </c:v>
                </c:pt>
                <c:pt idx="3">
                  <c:v> Portsmouth </c:v>
                </c:pt>
                <c:pt idx="4">
                  <c:v> SES Water </c:v>
                </c:pt>
                <c:pt idx="5">
                  <c:v> South East </c:v>
                </c:pt>
                <c:pt idx="6">
                  <c:v> South Staffs </c:v>
                </c:pt>
              </c:strCache>
            </c:strRef>
          </c:cat>
          <c:val>
            <c:numRef>
              <c:f>'S14.Composition of company'!$F$23:$F$29</c:f>
              <c:numCache>
                <c:formatCode>0%</c:formatCode>
                <c:ptCount val="7"/>
                <c:pt idx="0">
                  <c:v>0.64067359664128898</c:v>
                </c:pt>
                <c:pt idx="1">
                  <c:v>0.64067359664128898</c:v>
                </c:pt>
                <c:pt idx="2">
                  <c:v>0.64067359664128898</c:v>
                </c:pt>
                <c:pt idx="3">
                  <c:v>0.64067359664128898</c:v>
                </c:pt>
                <c:pt idx="4">
                  <c:v>0.64067359664128898</c:v>
                </c:pt>
                <c:pt idx="5">
                  <c:v>0.64067359664128898</c:v>
                </c:pt>
                <c:pt idx="6">
                  <c:v>0.64067359664128898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9B9-40E2-B308-7E190904B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034880"/>
        <c:axId val="471036448"/>
      </c:lineChart>
      <c:catAx>
        <c:axId val="47103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036448"/>
        <c:crosses val="autoZero"/>
        <c:auto val="1"/>
        <c:lblAlgn val="ctr"/>
        <c:lblOffset val="100"/>
        <c:noMultiLvlLbl val="0"/>
      </c:catAx>
      <c:valAx>
        <c:axId val="4710364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03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en-GB" sz="10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rPr>
              <a:t>Nominal interest rate vs cost of debt allowance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'S15.Cost of debt'!$C$25</c:f>
              <c:strCache>
                <c:ptCount val="1"/>
                <c:pt idx="0">
                  <c:v>Actual 2016</c:v>
                </c:pt>
              </c:strCache>
            </c:strRef>
          </c:tx>
          <c:spPr>
            <a:solidFill>
              <a:srgbClr val="0078C9"/>
            </a:solidFill>
            <a:ln>
              <a:noFill/>
            </a:ln>
            <a:effectLst/>
          </c:spPr>
          <c:invertIfNegative val="0"/>
          <c:cat>
            <c:strRef>
              <c:f>'S15.Cost of debt'!$B$26:$B$42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'S15.Cost of debt'!$C$26:$C$42</c:f>
              <c:numCache>
                <c:formatCode>0.00%</c:formatCode>
                <c:ptCount val="17"/>
                <c:pt idx="0">
                  <c:v>4.3099999999999999E-2</c:v>
                </c:pt>
                <c:pt idx="1">
                  <c:v>5.0299999999999997E-2</c:v>
                </c:pt>
                <c:pt idx="2">
                  <c:v>4.3900000000000002E-2</c:v>
                </c:pt>
                <c:pt idx="3">
                  <c:v>4.07E-2</c:v>
                </c:pt>
                <c:pt idx="4">
                  <c:v>2.35E-2</c:v>
                </c:pt>
                <c:pt idx="5">
                  <c:v>4.6699999999999998E-2</c:v>
                </c:pt>
                <c:pt idx="6">
                  <c:v>3.8699999999999998E-2</c:v>
                </c:pt>
                <c:pt idx="7">
                  <c:v>3.2500000000000001E-2</c:v>
                </c:pt>
                <c:pt idx="8">
                  <c:v>3.6999999999999998E-2</c:v>
                </c:pt>
                <c:pt idx="9">
                  <c:v>5.5899999999999998E-2</c:v>
                </c:pt>
                <c:pt idx="10">
                  <c:v>4.5199999999999997E-2</c:v>
                </c:pt>
                <c:pt idx="11">
                  <c:v>4.36E-2</c:v>
                </c:pt>
                <c:pt idx="12">
                  <c:v>4.3499999999999997E-2</c:v>
                </c:pt>
                <c:pt idx="13">
                  <c:v>4.5999999999999999E-2</c:v>
                </c:pt>
                <c:pt idx="14">
                  <c:v>4.2799999999999998E-2</c:v>
                </c:pt>
                <c:pt idx="15">
                  <c:v>3.49E-2</c:v>
                </c:pt>
                <c:pt idx="16">
                  <c:v>6.1499999999999999E-2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C-4AC4-912E-C2EC1C179C7F}"/>
            </c:ext>
          </c:extLst>
        </c:ser>
        <c:ser>
          <c:idx val="1"/>
          <c:order val="1"/>
          <c:tx>
            <c:strRef>
              <c:f>'S15.Cost of debt'!$D$25</c:f>
              <c:strCache>
                <c:ptCount val="1"/>
                <c:pt idx="0">
                  <c:v>Actual 2017</c:v>
                </c:pt>
              </c:strCache>
            </c:strRef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'S15.Cost of debt'!$B$26:$B$42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'S15.Cost of debt'!$D$26:$D$42</c:f>
              <c:numCache>
                <c:formatCode>0.00%</c:formatCode>
                <c:ptCount val="17"/>
                <c:pt idx="0">
                  <c:v>4.5999999999999999E-2</c:v>
                </c:pt>
                <c:pt idx="1">
                  <c:v>5.1200000000000002E-2</c:v>
                </c:pt>
                <c:pt idx="2">
                  <c:v>4.5199999999999997E-2</c:v>
                </c:pt>
                <c:pt idx="3">
                  <c:v>4.3999999999999997E-2</c:v>
                </c:pt>
                <c:pt idx="4">
                  <c:v>2.4299999999999999E-2</c:v>
                </c:pt>
                <c:pt idx="5">
                  <c:v>4.9000000000000002E-2</c:v>
                </c:pt>
                <c:pt idx="6">
                  <c:v>4.4600000000000001E-2</c:v>
                </c:pt>
                <c:pt idx="7">
                  <c:v>0.04</c:v>
                </c:pt>
                <c:pt idx="8">
                  <c:v>0.04</c:v>
                </c:pt>
                <c:pt idx="9">
                  <c:v>6.3600000000000004E-2</c:v>
                </c:pt>
                <c:pt idx="10">
                  <c:v>5.0200000000000002E-2</c:v>
                </c:pt>
                <c:pt idx="11">
                  <c:v>4.8500000000000001E-2</c:v>
                </c:pt>
                <c:pt idx="12">
                  <c:v>6.1400000000000003E-2</c:v>
                </c:pt>
                <c:pt idx="13">
                  <c:v>5.4399999999999997E-2</c:v>
                </c:pt>
                <c:pt idx="14">
                  <c:v>4.9000000000000002E-2</c:v>
                </c:pt>
                <c:pt idx="15">
                  <c:v>5.1999999999999998E-2</c:v>
                </c:pt>
                <c:pt idx="16">
                  <c:v>6.3700000000000007E-2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BC-4AC4-912E-C2EC1C179C7F}"/>
            </c:ext>
          </c:extLst>
        </c:ser>
        <c:ser>
          <c:idx val="4"/>
          <c:order val="2"/>
          <c:tx>
            <c:strRef>
              <c:f>'S15.Cost of debt'!$E$25</c:f>
              <c:strCache>
                <c:ptCount val="1"/>
                <c:pt idx="0">
                  <c:v>Actual 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'S15.Cost of debt'!$B$26:$B$42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'S15.Cost of debt'!$E$26:$E$42</c:f>
              <c:numCache>
                <c:formatCode>0.00%</c:formatCode>
                <c:ptCount val="17"/>
                <c:pt idx="0">
                  <c:v>5.5399676521817445E-2</c:v>
                </c:pt>
                <c:pt idx="1">
                  <c:v>5.8599999999999999E-2</c:v>
                </c:pt>
                <c:pt idx="2">
                  <c:v>4.6399999999999997E-2</c:v>
                </c:pt>
                <c:pt idx="3">
                  <c:v>3.8492535159943136E-2</c:v>
                </c:pt>
                <c:pt idx="4">
                  <c:v>2.64E-2</c:v>
                </c:pt>
                <c:pt idx="5">
                  <c:v>5.8999999999999997E-2</c:v>
                </c:pt>
                <c:pt idx="6">
                  <c:v>5.219371093928532E-2</c:v>
                </c:pt>
                <c:pt idx="7">
                  <c:v>3.5622812989222714E-2</c:v>
                </c:pt>
                <c:pt idx="8">
                  <c:v>4.7100000000000003E-2</c:v>
                </c:pt>
                <c:pt idx="9">
                  <c:v>5.6599999999999998E-2</c:v>
                </c:pt>
                <c:pt idx="10">
                  <c:v>4.82E-2</c:v>
                </c:pt>
                <c:pt idx="11">
                  <c:v>5.4899999999999997E-2</c:v>
                </c:pt>
                <c:pt idx="12">
                  <c:v>5.8099999999999999E-2</c:v>
                </c:pt>
                <c:pt idx="13">
                  <c:v>6.6199999999999995E-2</c:v>
                </c:pt>
                <c:pt idx="14">
                  <c:v>6.4000000000000001E-2</c:v>
                </c:pt>
                <c:pt idx="15">
                  <c:v>6.1899999999999997E-2</c:v>
                </c:pt>
                <c:pt idx="16">
                  <c:v>5.8761570833943552E-2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BC-4AC4-912E-C2EC1C179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030568"/>
        <c:axId val="471029784"/>
      </c:barChart>
      <c:lineChart>
        <c:grouping val="standard"/>
        <c:varyColors val="0"/>
        <c:ser>
          <c:idx val="2"/>
          <c:order val="3"/>
          <c:tx>
            <c:strRef>
              <c:f>'S15.Cost of debt'!$F$25</c:f>
              <c:strCache>
                <c:ptCount val="1"/>
                <c:pt idx="0">
                  <c:v>Allowance 2016</c:v>
                </c:pt>
              </c:strCache>
            </c:strRef>
          </c:tx>
          <c:spPr>
            <a:ln w="28575" cap="rnd">
              <a:solidFill>
                <a:srgbClr val="00347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3479"/>
              </a:solidFill>
              <a:ln w="9525">
                <a:solidFill>
                  <a:srgbClr val="003479"/>
                </a:solidFill>
              </a:ln>
              <a:effectLst/>
            </c:spPr>
          </c:marker>
          <c:cat>
            <c:strRef>
              <c:f>'S15.Cost of debt'!$B$26:$B$42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'S15.Cost of debt'!$F$26:$F$42</c:f>
              <c:numCache>
                <c:formatCode>0.00%</c:formatCode>
                <c:ptCount val="17"/>
                <c:pt idx="0">
                  <c:v>3.6958402597402573E-2</c:v>
                </c:pt>
                <c:pt idx="1">
                  <c:v>3.6958402597402573E-2</c:v>
                </c:pt>
                <c:pt idx="2">
                  <c:v>3.6958402597402573E-2</c:v>
                </c:pt>
                <c:pt idx="3">
                  <c:v>3.6958402597402573E-2</c:v>
                </c:pt>
                <c:pt idx="4">
                  <c:v>3.8575649350649499E-2</c:v>
                </c:pt>
                <c:pt idx="5">
                  <c:v>3.6958402597402573E-2</c:v>
                </c:pt>
                <c:pt idx="6">
                  <c:v>3.6958402597402573E-2</c:v>
                </c:pt>
                <c:pt idx="7">
                  <c:v>3.6958402597402573E-2</c:v>
                </c:pt>
                <c:pt idx="8">
                  <c:v>3.6958402597402573E-2</c:v>
                </c:pt>
                <c:pt idx="9">
                  <c:v>3.6958402597402573E-2</c:v>
                </c:pt>
                <c:pt idx="10">
                  <c:v>3.8575649350649499E-2</c:v>
                </c:pt>
                <c:pt idx="11">
                  <c:v>3.7160558441558411E-2</c:v>
                </c:pt>
                <c:pt idx="12">
                  <c:v>3.6958402597402573E-2</c:v>
                </c:pt>
                <c:pt idx="13">
                  <c:v>3.9485350649350659E-2</c:v>
                </c:pt>
                <c:pt idx="14">
                  <c:v>3.6958402597402573E-2</c:v>
                </c:pt>
                <c:pt idx="15">
                  <c:v>3.6958402597402573E-2</c:v>
                </c:pt>
                <c:pt idx="16">
                  <c:v>3.6958402597402573E-2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EBC-4AC4-912E-C2EC1C179C7F}"/>
            </c:ext>
          </c:extLst>
        </c:ser>
        <c:ser>
          <c:idx val="3"/>
          <c:order val="4"/>
          <c:tx>
            <c:strRef>
              <c:f>'S15.Cost of debt'!$G$25</c:f>
              <c:strCache>
                <c:ptCount val="1"/>
                <c:pt idx="0">
                  <c:v>Allowance 2017</c:v>
                </c:pt>
              </c:strCache>
            </c:strRef>
          </c:tx>
          <c:spPr>
            <a:ln w="28575" cap="rnd">
              <a:solidFill>
                <a:srgbClr val="CA008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rgbClr val="CA0083"/>
                </a:solidFill>
              </a:ln>
              <a:effectLst/>
            </c:spPr>
          </c:marker>
          <c:cat>
            <c:strRef>
              <c:f>'S15.Cost of debt'!$B$26:$B$42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'S15.Cost of debt'!$G$26:$G$42</c:f>
              <c:numCache>
                <c:formatCode>0.00%</c:formatCode>
                <c:ptCount val="17"/>
                <c:pt idx="0">
                  <c:v>4.7879805344982929E-2</c:v>
                </c:pt>
                <c:pt idx="1">
                  <c:v>4.7879805344982929E-2</c:v>
                </c:pt>
                <c:pt idx="2">
                  <c:v>4.7879805344982929E-2</c:v>
                </c:pt>
                <c:pt idx="3">
                  <c:v>4.7879805344982929E-2</c:v>
                </c:pt>
                <c:pt idx="4">
                  <c:v>4.9514085185661472E-2</c:v>
                </c:pt>
                <c:pt idx="5">
                  <c:v>4.7879805344982929E-2</c:v>
                </c:pt>
                <c:pt idx="6">
                  <c:v>4.7879805344982929E-2</c:v>
                </c:pt>
                <c:pt idx="7">
                  <c:v>4.7879805344982929E-2</c:v>
                </c:pt>
                <c:pt idx="8">
                  <c:v>4.7879805344982929E-2</c:v>
                </c:pt>
                <c:pt idx="9">
                  <c:v>4.7879805344982929E-2</c:v>
                </c:pt>
                <c:pt idx="10">
                  <c:v>4.9514085185661472E-2</c:v>
                </c:pt>
                <c:pt idx="11">
                  <c:v>4.8084090325067663E-2</c:v>
                </c:pt>
                <c:pt idx="12">
                  <c:v>4.7879805344982929E-2</c:v>
                </c:pt>
                <c:pt idx="13">
                  <c:v>5.0433367596042888E-2</c:v>
                </c:pt>
                <c:pt idx="14">
                  <c:v>4.7879805344982929E-2</c:v>
                </c:pt>
                <c:pt idx="15">
                  <c:v>4.7879805344982929E-2</c:v>
                </c:pt>
                <c:pt idx="16">
                  <c:v>4.7879805344982929E-2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BC-4AC4-912E-C2EC1C179C7F}"/>
            </c:ext>
          </c:extLst>
        </c:ser>
        <c:ser>
          <c:idx val="5"/>
          <c:order val="5"/>
          <c:tx>
            <c:strRef>
              <c:f>'S15.Cost of debt'!$H$25</c:f>
              <c:strCache>
                <c:ptCount val="1"/>
                <c:pt idx="0">
                  <c:v>Allowance 2018</c:v>
                </c:pt>
              </c:strCache>
            </c:strRef>
          </c:tx>
          <c:spPr>
            <a:ln w="28575" cap="rnd">
              <a:solidFill>
                <a:srgbClr val="FE4819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E4819"/>
              </a:solidFill>
              <a:ln w="9525">
                <a:solidFill>
                  <a:srgbClr val="FE4819"/>
                </a:solidFill>
              </a:ln>
              <a:effectLst/>
            </c:spPr>
          </c:marker>
          <c:cat>
            <c:strRef>
              <c:f>'S15.Cost of debt'!$B$26:$B$42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'S15.Cost of debt'!$H$26:$H$42</c:f>
              <c:numCache>
                <c:formatCode>0.00%</c:formatCode>
                <c:ptCount val="17"/>
                <c:pt idx="0">
                  <c:v>6.4291804773735084E-2</c:v>
                </c:pt>
                <c:pt idx="1">
                  <c:v>6.4291804773735084E-2</c:v>
                </c:pt>
                <c:pt idx="2">
                  <c:v>6.4291804773735084E-2</c:v>
                </c:pt>
                <c:pt idx="3">
                  <c:v>6.4291804773735084E-2</c:v>
                </c:pt>
                <c:pt idx="4">
                  <c:v>6.5951680870467655E-2</c:v>
                </c:pt>
                <c:pt idx="5">
                  <c:v>6.4291804773735084E-2</c:v>
                </c:pt>
                <c:pt idx="6">
                  <c:v>6.4291804773735084E-2</c:v>
                </c:pt>
                <c:pt idx="7">
                  <c:v>6.4291804773735084E-2</c:v>
                </c:pt>
                <c:pt idx="8">
                  <c:v>6.4291804773735084E-2</c:v>
                </c:pt>
                <c:pt idx="9">
                  <c:v>6.4291804773735084E-2</c:v>
                </c:pt>
                <c:pt idx="10">
                  <c:v>6.5951680870467655E-2</c:v>
                </c:pt>
                <c:pt idx="11">
                  <c:v>6.4499289285826489E-2</c:v>
                </c:pt>
                <c:pt idx="12">
                  <c:v>6.4291804773735084E-2</c:v>
                </c:pt>
                <c:pt idx="13">
                  <c:v>6.6885361174879643E-2</c:v>
                </c:pt>
                <c:pt idx="14">
                  <c:v>6.4291804773735084E-2</c:v>
                </c:pt>
                <c:pt idx="15">
                  <c:v>6.4291804773735084E-2</c:v>
                </c:pt>
                <c:pt idx="16">
                  <c:v>6.4291804773735084E-2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EBC-4AC4-912E-C2EC1C179C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1030568"/>
        <c:axId val="471029784"/>
      </c:lineChart>
      <c:catAx>
        <c:axId val="4710305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029784"/>
        <c:crosses val="autoZero"/>
        <c:auto val="1"/>
        <c:lblAlgn val="ctr"/>
        <c:lblOffset val="100"/>
        <c:noMultiLvlLbl val="0"/>
      </c:catAx>
      <c:valAx>
        <c:axId val="471029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0305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>
                <a:latin typeface="Franklin Gothic Demi" panose="020B0703020102020204" pitchFamily="34" charset="0"/>
              </a:rPr>
              <a:t>Average nominal interest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'S15.Cost of debt'!$C$1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8C9"/>
            </a:solidFill>
            <a:ln>
              <a:noFill/>
            </a:ln>
            <a:effectLst/>
          </c:spPr>
          <c:invertIfNegative val="0"/>
          <c:cat>
            <c:strRef>
              <c:f>'S15.Cost of debt'!$B$2:$B$19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TTT </c:v>
                </c:pt>
                <c:pt idx="8">
                  <c:v> United Utilities </c:v>
                </c:pt>
                <c:pt idx="9">
                  <c:v> Wessex </c:v>
                </c:pt>
                <c:pt idx="10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'S15.Cost of debt'!$C$2:$C$19</c:f>
              <c:numCache>
                <c:formatCode>0.00%</c:formatCode>
                <c:ptCount val="18"/>
                <c:pt idx="0">
                  <c:v>4.3079721907399102E-2</c:v>
                </c:pt>
                <c:pt idx="1">
                  <c:v>5.02999999999999E-2</c:v>
                </c:pt>
                <c:pt idx="2">
                  <c:v>4.3900000000000002E-2</c:v>
                </c:pt>
                <c:pt idx="3">
                  <c:v>4.07011720775853E-2</c:v>
                </c:pt>
                <c:pt idx="4">
                  <c:v>2.35E-2</c:v>
                </c:pt>
                <c:pt idx="5">
                  <c:v>4.6699999999999998E-2</c:v>
                </c:pt>
                <c:pt idx="6">
                  <c:v>3.8669638309107801E-2</c:v>
                </c:pt>
                <c:pt idx="7">
                  <c:v>0.08</c:v>
                </c:pt>
                <c:pt idx="8">
                  <c:v>3.2533304338797503E-2</c:v>
                </c:pt>
                <c:pt idx="9">
                  <c:v>3.6999999999999998E-2</c:v>
                </c:pt>
                <c:pt idx="10">
                  <c:v>5.5899999999999998E-2</c:v>
                </c:pt>
                <c:pt idx="11">
                  <c:v>4.5191673374945299E-2</c:v>
                </c:pt>
                <c:pt idx="12">
                  <c:v>4.36E-2</c:v>
                </c:pt>
                <c:pt idx="13">
                  <c:v>4.3499999999999997E-2</c:v>
                </c:pt>
                <c:pt idx="14">
                  <c:v>4.5999999999999999E-2</c:v>
                </c:pt>
                <c:pt idx="15">
                  <c:v>4.2799999999999901E-2</c:v>
                </c:pt>
                <c:pt idx="16">
                  <c:v>3.49E-2</c:v>
                </c:pt>
                <c:pt idx="17">
                  <c:v>6.1481961447580599E-2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07-4976-8AF8-65F74E110E1F}"/>
            </c:ext>
          </c:extLst>
        </c:ser>
        <c:ser>
          <c:idx val="3"/>
          <c:order val="1"/>
          <c:tx>
            <c:strRef>
              <c:f>'S15.Cost of debt'!$D$1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'S15.Cost of debt'!$B$2:$B$19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TTT </c:v>
                </c:pt>
                <c:pt idx="8">
                  <c:v> United Utilities </c:v>
                </c:pt>
                <c:pt idx="9">
                  <c:v> Wessex </c:v>
                </c:pt>
                <c:pt idx="10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'S15.Cost of debt'!$D$2:$D$19</c:f>
              <c:numCache>
                <c:formatCode>0.00%</c:formatCode>
                <c:ptCount val="18"/>
                <c:pt idx="0">
                  <c:v>4.60409370730826E-2</c:v>
                </c:pt>
                <c:pt idx="1">
                  <c:v>5.1182719888093003E-2</c:v>
                </c:pt>
                <c:pt idx="2">
                  <c:v>4.5199999999999997E-2</c:v>
                </c:pt>
                <c:pt idx="3">
                  <c:v>4.3999999999999997E-2</c:v>
                </c:pt>
                <c:pt idx="4">
                  <c:v>2.4299999999999999E-2</c:v>
                </c:pt>
                <c:pt idx="5">
                  <c:v>4.9019163010965601E-2</c:v>
                </c:pt>
                <c:pt idx="6">
                  <c:v>4.46336342990084E-2</c:v>
                </c:pt>
                <c:pt idx="7">
                  <c:v>0.08</c:v>
                </c:pt>
                <c:pt idx="8">
                  <c:v>3.9954280467872097E-2</c:v>
                </c:pt>
                <c:pt idx="9">
                  <c:v>0.04</c:v>
                </c:pt>
                <c:pt idx="10">
                  <c:v>6.3600000000000004E-2</c:v>
                </c:pt>
                <c:pt idx="11">
                  <c:v>5.0182957287444097E-2</c:v>
                </c:pt>
                <c:pt idx="12">
                  <c:v>4.8500000000000001E-2</c:v>
                </c:pt>
                <c:pt idx="13">
                  <c:v>6.1385245174574103E-2</c:v>
                </c:pt>
                <c:pt idx="14">
                  <c:v>5.4399999999999997E-2</c:v>
                </c:pt>
                <c:pt idx="15">
                  <c:v>4.9000000000000002E-2</c:v>
                </c:pt>
                <c:pt idx="16">
                  <c:v>5.1999999999999998E-2</c:v>
                </c:pt>
                <c:pt idx="17">
                  <c:v>6.3671927526871494E-2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07-4976-8AF8-65F74E110E1F}"/>
            </c:ext>
          </c:extLst>
        </c:ser>
        <c:ser>
          <c:idx val="4"/>
          <c:order val="2"/>
          <c:tx>
            <c:strRef>
              <c:f>'S15.Cost of debt'!$E$1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'S15.Cost of debt'!$B$2:$B$19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TTT </c:v>
                </c:pt>
                <c:pt idx="8">
                  <c:v> United Utilities </c:v>
                </c:pt>
                <c:pt idx="9">
                  <c:v> Wessex </c:v>
                </c:pt>
                <c:pt idx="10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'S15.Cost of debt'!$E$2:$E$19</c:f>
              <c:numCache>
                <c:formatCode>0.00%</c:formatCode>
                <c:ptCount val="18"/>
                <c:pt idx="0">
                  <c:v>5.5399676521817445E-2</c:v>
                </c:pt>
                <c:pt idx="1">
                  <c:v>5.8599999999999999E-2</c:v>
                </c:pt>
                <c:pt idx="2">
                  <c:v>4.6399999999999997E-2</c:v>
                </c:pt>
                <c:pt idx="3">
                  <c:v>3.8492535159943136E-2</c:v>
                </c:pt>
                <c:pt idx="4">
                  <c:v>2.64E-2</c:v>
                </c:pt>
                <c:pt idx="5">
                  <c:v>5.8999999999999997E-2</c:v>
                </c:pt>
                <c:pt idx="6">
                  <c:v>5.219371093928532E-2</c:v>
                </c:pt>
                <c:pt idx="7">
                  <c:v>4.7945926897805427E-2</c:v>
                </c:pt>
                <c:pt idx="8">
                  <c:v>3.5622812989222714E-2</c:v>
                </c:pt>
                <c:pt idx="9">
                  <c:v>4.7100000000000003E-2</c:v>
                </c:pt>
                <c:pt idx="10">
                  <c:v>5.6599999999999998E-2</c:v>
                </c:pt>
                <c:pt idx="11">
                  <c:v>4.82E-2</c:v>
                </c:pt>
                <c:pt idx="12">
                  <c:v>5.4899999999999997E-2</c:v>
                </c:pt>
                <c:pt idx="13">
                  <c:v>5.8099999999999999E-2</c:v>
                </c:pt>
                <c:pt idx="14">
                  <c:v>6.6199999999999995E-2</c:v>
                </c:pt>
                <c:pt idx="15">
                  <c:v>6.4000000000000001E-2</c:v>
                </c:pt>
                <c:pt idx="16">
                  <c:v>6.1899999999999997E-2</c:v>
                </c:pt>
                <c:pt idx="17">
                  <c:v>5.8761570833943552E-2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07-4976-8AF8-65F74E110E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031352"/>
        <c:axId val="473383440"/>
        <c:extLst/>
      </c:barChart>
      <c:catAx>
        <c:axId val="471031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383440"/>
        <c:crosses val="autoZero"/>
        <c:auto val="1"/>
        <c:lblAlgn val="ctr"/>
        <c:lblOffset val="100"/>
        <c:noMultiLvlLbl val="0"/>
      </c:catAx>
      <c:valAx>
        <c:axId val="473383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0313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aseline="0">
                <a:latin typeface="Franklin Gothic Demi" panose="020B0703020102020204" pitchFamily="34" charset="0"/>
              </a:rPr>
              <a:t>Long term viability statement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408093321668121"/>
          <c:y val="9.7848660271832963E-2"/>
          <c:w val="0.84678691163604547"/>
          <c:h val="0.7746589297675260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'S5.Long-term viability stat'!$B$2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8C9"/>
            </a:solidFill>
            <a:ln>
              <a:noFill/>
            </a:ln>
            <a:effectLst/>
          </c:spPr>
          <c:invertIfNegative val="0"/>
          <c:cat>
            <c:strRef>
              <c:f>'S5.Long-term viability stat'!$C$1:$T$1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TTT </c:v>
                </c:pt>
                <c:pt idx="8">
                  <c:v> United Utilities </c:v>
                </c:pt>
                <c:pt idx="9">
                  <c:v> Wessex </c:v>
                </c:pt>
                <c:pt idx="10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'S5.Long-term viability stat'!$C$2:$T$2</c:f>
              <c:numCache>
                <c:formatCode>General</c:formatCode>
                <c:ptCount val="18"/>
                <c:pt idx="0">
                  <c:v>4</c:v>
                </c:pt>
                <c:pt idx="1">
                  <c:v>5</c:v>
                </c:pt>
                <c:pt idx="2">
                  <c:v>4</c:v>
                </c:pt>
                <c:pt idx="3">
                  <c:v>3</c:v>
                </c:pt>
                <c:pt idx="4">
                  <c:v>5</c:v>
                </c:pt>
                <c:pt idx="5">
                  <c:v>3</c:v>
                </c:pt>
                <c:pt idx="6">
                  <c:v>3</c:v>
                </c:pt>
                <c:pt idx="7">
                  <c:v>8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4</c:v>
                </c:pt>
                <c:pt idx="15">
                  <c:v>4</c:v>
                </c:pt>
                <c:pt idx="16">
                  <c:v>5</c:v>
                </c:pt>
                <c:pt idx="17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72-4408-A27A-5C2CC4CC465C}"/>
            </c:ext>
          </c:extLst>
        </c:ser>
        <c:ser>
          <c:idx val="1"/>
          <c:order val="1"/>
          <c:tx>
            <c:strRef>
              <c:f>'S5.Long-term viability stat'!$B$3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'S5.Long-term viability stat'!$C$1:$T$1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TTT </c:v>
                </c:pt>
                <c:pt idx="8">
                  <c:v> United Utilities </c:v>
                </c:pt>
                <c:pt idx="9">
                  <c:v> Wessex </c:v>
                </c:pt>
                <c:pt idx="10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'S5.Long-term viability stat'!$C$3:$T$3</c:f>
              <c:numCache>
                <c:formatCode>General</c:formatCode>
                <c:ptCount val="18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3</c:v>
                </c:pt>
                <c:pt idx="4">
                  <c:v>5</c:v>
                </c:pt>
                <c:pt idx="5">
                  <c:v>5</c:v>
                </c:pt>
                <c:pt idx="6">
                  <c:v>3</c:v>
                </c:pt>
                <c:pt idx="7">
                  <c:v>7</c:v>
                </c:pt>
                <c:pt idx="8">
                  <c:v>5</c:v>
                </c:pt>
                <c:pt idx="9">
                  <c:v>5</c:v>
                </c:pt>
                <c:pt idx="10">
                  <c:v>8</c:v>
                </c:pt>
                <c:pt idx="11">
                  <c:v>5</c:v>
                </c:pt>
                <c:pt idx="12">
                  <c:v>3</c:v>
                </c:pt>
                <c:pt idx="13">
                  <c:v>3</c:v>
                </c:pt>
                <c:pt idx="14">
                  <c:v>5</c:v>
                </c:pt>
                <c:pt idx="15">
                  <c:v>3</c:v>
                </c:pt>
                <c:pt idx="16">
                  <c:v>5</c:v>
                </c:pt>
                <c:pt idx="17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72-4408-A27A-5C2CC4CC465C}"/>
            </c:ext>
          </c:extLst>
        </c:ser>
        <c:ser>
          <c:idx val="2"/>
          <c:order val="2"/>
          <c:tx>
            <c:strRef>
              <c:f>'S5.Long-term viability stat'!$B$4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'S5.Long-term viability stat'!$C$1:$T$1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TTT </c:v>
                </c:pt>
                <c:pt idx="8">
                  <c:v> United Utilities </c:v>
                </c:pt>
                <c:pt idx="9">
                  <c:v> Wessex </c:v>
                </c:pt>
                <c:pt idx="10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'S5.Long-term viability stat'!$C$4:$T$4</c:f>
              <c:numCache>
                <c:formatCode>General</c:formatCode>
                <c:ptCount val="18"/>
                <c:pt idx="0">
                  <c:v>5</c:v>
                </c:pt>
                <c:pt idx="1">
                  <c:v>12</c:v>
                </c:pt>
                <c:pt idx="2">
                  <c:v>7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10</c:v>
                </c:pt>
                <c:pt idx="7">
                  <c:v>12</c:v>
                </c:pt>
                <c:pt idx="8">
                  <c:v>5</c:v>
                </c:pt>
                <c:pt idx="9">
                  <c:v>7</c:v>
                </c:pt>
                <c:pt idx="10">
                  <c:v>7</c:v>
                </c:pt>
                <c:pt idx="11">
                  <c:v>5</c:v>
                </c:pt>
                <c:pt idx="12">
                  <c:v>10</c:v>
                </c:pt>
                <c:pt idx="13">
                  <c:v>7</c:v>
                </c:pt>
                <c:pt idx="14">
                  <c:v>7</c:v>
                </c:pt>
                <c:pt idx="15">
                  <c:v>7</c:v>
                </c:pt>
                <c:pt idx="16">
                  <c:v>5</c:v>
                </c:pt>
                <c:pt idx="17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772-4408-A27A-5C2CC4CC46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763688"/>
        <c:axId val="468761728"/>
      </c:barChart>
      <c:catAx>
        <c:axId val="4687636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8761728"/>
        <c:crosses val="autoZero"/>
        <c:auto val="1"/>
        <c:lblAlgn val="ctr"/>
        <c:lblOffset val="100"/>
        <c:noMultiLvlLbl val="0"/>
      </c:catAx>
      <c:valAx>
        <c:axId val="468761728"/>
        <c:scaling>
          <c:orientation val="minMax"/>
          <c:max val="12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>
                    <a:latin typeface="Arial" panose="020B0604020202020204" pitchFamily="34" charset="0"/>
                    <a:cs typeface="Arial" panose="020B0604020202020204" pitchFamily="34" charset="0"/>
                  </a:rPr>
                  <a:t>Years</a:t>
                </a:r>
              </a:p>
            </c:rich>
          </c:tx>
          <c:layout>
            <c:manualLayout>
              <c:xMode val="edge"/>
              <c:yMode val="edge"/>
              <c:x val="0.46966174924202486"/>
              <c:y val="0.91911916411279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8763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>
                <a:latin typeface="Franklin Gothic Demi" panose="020B0703020102020204" pitchFamily="34" charset="0"/>
              </a:rPr>
              <a:t>Fixed nominal interest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'S16.Reported interest rates'!$C$2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8C9"/>
            </a:solidFill>
            <a:ln>
              <a:noFill/>
            </a:ln>
            <a:effectLst/>
          </c:spPr>
          <c:invertIfNegative val="0"/>
          <c:cat>
            <c:strRef>
              <c:f>'S16.Reported interest rates'!$B$3:$B$20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TTT </c:v>
                </c:pt>
                <c:pt idx="8">
                  <c:v> United Utilities </c:v>
                </c:pt>
                <c:pt idx="9">
                  <c:v> Wessex </c:v>
                </c:pt>
                <c:pt idx="10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'S16.Reported interest rates'!$C$3:$C$20</c:f>
              <c:numCache>
                <c:formatCode>0%</c:formatCode>
                <c:ptCount val="18"/>
                <c:pt idx="0">
                  <c:v>5.9097628227346197E-2</c:v>
                </c:pt>
                <c:pt idx="1">
                  <c:v>6.6900000000000001E-2</c:v>
                </c:pt>
                <c:pt idx="2">
                  <c:v>5.7099999999999998E-2</c:v>
                </c:pt>
                <c:pt idx="3">
                  <c:v>5.2526017029328298E-2</c:v>
                </c:pt>
                <c:pt idx="4">
                  <c:v>2.1999999999999999E-2</c:v>
                </c:pt>
                <c:pt idx="5">
                  <c:v>5.2999999999999999E-2</c:v>
                </c:pt>
                <c:pt idx="6">
                  <c:v>5.08945236805773E-2</c:v>
                </c:pt>
                <c:pt idx="7">
                  <c:v>0.08</c:v>
                </c:pt>
                <c:pt idx="8">
                  <c:v>3.6527698035234903E-2</c:v>
                </c:pt>
                <c:pt idx="9">
                  <c:v>4.7E-2</c:v>
                </c:pt>
                <c:pt idx="10">
                  <c:v>6.0499999999999998E-2</c:v>
                </c:pt>
                <c:pt idx="11">
                  <c:v>4.9691114728815003E-2</c:v>
                </c:pt>
                <c:pt idx="12">
                  <c:v>4.2900000000000001E-2</c:v>
                </c:pt>
                <c:pt idx="13">
                  <c:v>1.6036999999999999E-2</c:v>
                </c:pt>
                <c:pt idx="14">
                  <c:v>3.5000000000000003E-2</c:v>
                </c:pt>
                <c:pt idx="15">
                  <c:v>7.7700000000000005E-2</c:v>
                </c:pt>
                <c:pt idx="16">
                  <c:v>5.57E-2</c:v>
                </c:pt>
                <c:pt idx="17">
                  <c:v>2.8465647401414901E-2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31-43EB-8BC9-D4C1899AFAAC}"/>
            </c:ext>
          </c:extLst>
        </c:ser>
        <c:ser>
          <c:idx val="1"/>
          <c:order val="1"/>
          <c:tx>
            <c:strRef>
              <c:f>'S16.Reported interest rates'!$D$2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'S16.Reported interest rates'!$B$3:$B$20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TTT </c:v>
                </c:pt>
                <c:pt idx="8">
                  <c:v> United Utilities </c:v>
                </c:pt>
                <c:pt idx="9">
                  <c:v> Wessex </c:v>
                </c:pt>
                <c:pt idx="10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'S16.Reported interest rates'!$D$3:$D$20</c:f>
              <c:numCache>
                <c:formatCode>0%</c:formatCode>
                <c:ptCount val="18"/>
                <c:pt idx="0">
                  <c:v>5.28210393085317E-2</c:v>
                </c:pt>
                <c:pt idx="1">
                  <c:v>6.5694611925964305E-2</c:v>
                </c:pt>
                <c:pt idx="2">
                  <c:v>4.9599999999999998E-2</c:v>
                </c:pt>
                <c:pt idx="3">
                  <c:v>5.1999999999999998E-2</c:v>
                </c:pt>
                <c:pt idx="4">
                  <c:v>2.1999999999999999E-2</c:v>
                </c:pt>
                <c:pt idx="5">
                  <c:v>5.6680000000000001E-2</c:v>
                </c:pt>
                <c:pt idx="6">
                  <c:v>5.0999999999999997E-2</c:v>
                </c:pt>
                <c:pt idx="7">
                  <c:v>0.08</c:v>
                </c:pt>
                <c:pt idx="8">
                  <c:v>3.60668606353058E-2</c:v>
                </c:pt>
                <c:pt idx="9">
                  <c:v>4.7E-2</c:v>
                </c:pt>
                <c:pt idx="10">
                  <c:v>5.6500000000000002E-2</c:v>
                </c:pt>
                <c:pt idx="11">
                  <c:v>4.8799999999999899E-2</c:v>
                </c:pt>
                <c:pt idx="12">
                  <c:v>4.4499999999999998E-2</c:v>
                </c:pt>
                <c:pt idx="13">
                  <c:v>0</c:v>
                </c:pt>
                <c:pt idx="14">
                  <c:v>3.5000000000000003E-2</c:v>
                </c:pt>
                <c:pt idx="15">
                  <c:v>7.7700000000000005E-2</c:v>
                </c:pt>
                <c:pt idx="16">
                  <c:v>5.5800000000000002E-2</c:v>
                </c:pt>
                <c:pt idx="17">
                  <c:v>2.8186210710396301E-2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E31-43EB-8BC9-D4C1899AFAAC}"/>
            </c:ext>
          </c:extLst>
        </c:ser>
        <c:ser>
          <c:idx val="2"/>
          <c:order val="2"/>
          <c:tx>
            <c:strRef>
              <c:f>'S16.Reported interest rates'!$E$2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'S16.Reported interest rates'!$B$3:$B$20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TTT </c:v>
                </c:pt>
                <c:pt idx="8">
                  <c:v> United Utilities </c:v>
                </c:pt>
                <c:pt idx="9">
                  <c:v> Wessex </c:v>
                </c:pt>
                <c:pt idx="10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'S16.Reported interest rates'!$E$3:$E$20</c:f>
              <c:numCache>
                <c:formatCode>0%</c:formatCode>
                <c:ptCount val="18"/>
                <c:pt idx="0">
                  <c:v>5.6610675190930715E-2</c:v>
                </c:pt>
                <c:pt idx="1">
                  <c:v>5.5899999999999998E-2</c:v>
                </c:pt>
                <c:pt idx="2">
                  <c:v>4.4499999999999998E-2</c:v>
                </c:pt>
                <c:pt idx="3">
                  <c:v>4.3829456105429834E-2</c:v>
                </c:pt>
                <c:pt idx="4">
                  <c:v>2.1299999999999999E-2</c:v>
                </c:pt>
                <c:pt idx="5">
                  <c:v>5.6800000000000003E-2</c:v>
                </c:pt>
                <c:pt idx="6">
                  <c:v>4.9801037725555809E-2</c:v>
                </c:pt>
                <c:pt idx="7">
                  <c:v>5.6721501489233342E-2</c:v>
                </c:pt>
                <c:pt idx="8">
                  <c:v>3.0944982633781006E-2</c:v>
                </c:pt>
                <c:pt idx="9">
                  <c:v>4.7199999999999999E-2</c:v>
                </c:pt>
                <c:pt idx="10">
                  <c:v>4.1000000000000002E-2</c:v>
                </c:pt>
                <c:pt idx="11">
                  <c:v>4.6799999999999994E-2</c:v>
                </c:pt>
                <c:pt idx="12">
                  <c:v>4.3299999999999998E-2</c:v>
                </c:pt>
                <c:pt idx="13">
                  <c:v>0</c:v>
                </c:pt>
                <c:pt idx="14">
                  <c:v>3.5000000000000003E-2</c:v>
                </c:pt>
                <c:pt idx="15">
                  <c:v>7.7700000000000005E-2</c:v>
                </c:pt>
                <c:pt idx="16">
                  <c:v>5.5800000000000002E-2</c:v>
                </c:pt>
                <c:pt idx="17">
                  <c:v>2.8353932136989765E-2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31-43EB-8BC9-D4C1899AFA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386968"/>
        <c:axId val="473390104"/>
      </c:barChart>
      <c:catAx>
        <c:axId val="473386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390104"/>
        <c:crosses val="autoZero"/>
        <c:auto val="1"/>
        <c:lblAlgn val="ctr"/>
        <c:lblOffset val="100"/>
        <c:noMultiLvlLbl val="0"/>
      </c:catAx>
      <c:valAx>
        <c:axId val="473390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386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rPr>
              <a:t>Floating nominal interest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'S16.Reported interest rates'!$F$2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8C9"/>
            </a:solidFill>
            <a:ln>
              <a:noFill/>
            </a:ln>
            <a:effectLst/>
          </c:spPr>
          <c:invertIfNegative val="0"/>
          <c:cat>
            <c:strRef>
              <c:f>'S16.Reported interest rates'!$B$3:$B$20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TTT </c:v>
                </c:pt>
                <c:pt idx="8">
                  <c:v> United Utilities </c:v>
                </c:pt>
                <c:pt idx="9">
                  <c:v> Wessex </c:v>
                </c:pt>
                <c:pt idx="10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'S16.Reported interest rates'!$F$3:$F$20</c:f>
              <c:numCache>
                <c:formatCode>0%</c:formatCode>
                <c:ptCount val="18"/>
                <c:pt idx="0">
                  <c:v>3.5308357456100302E-2</c:v>
                </c:pt>
                <c:pt idx="1">
                  <c:v>0</c:v>
                </c:pt>
                <c:pt idx="2">
                  <c:v>2.46E-2</c:v>
                </c:pt>
                <c:pt idx="3">
                  <c:v>1.5881095388374199E-2</c:v>
                </c:pt>
                <c:pt idx="4">
                  <c:v>7.7999999999999996E-3</c:v>
                </c:pt>
                <c:pt idx="5">
                  <c:v>3.0700000000000002E-2</c:v>
                </c:pt>
                <c:pt idx="6">
                  <c:v>1.62094149317717E-2</c:v>
                </c:pt>
                <c:pt idx="7">
                  <c:v>0</c:v>
                </c:pt>
                <c:pt idx="8">
                  <c:v>1.9214034655262901E-2</c:v>
                </c:pt>
                <c:pt idx="9">
                  <c:v>0.01</c:v>
                </c:pt>
                <c:pt idx="10">
                  <c:v>0</c:v>
                </c:pt>
                <c:pt idx="11">
                  <c:v>0</c:v>
                </c:pt>
                <c:pt idx="12">
                  <c:v>3.6200000000000003E-2</c:v>
                </c:pt>
                <c:pt idx="13">
                  <c:v>0</c:v>
                </c:pt>
                <c:pt idx="14">
                  <c:v>1.7000000000000001E-2</c:v>
                </c:pt>
                <c:pt idx="15">
                  <c:v>1.46E-2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3-4215-B3BF-D2A6CA59AC3A}"/>
            </c:ext>
          </c:extLst>
        </c:ser>
        <c:ser>
          <c:idx val="1"/>
          <c:order val="1"/>
          <c:tx>
            <c:strRef>
              <c:f>'S16.Reported interest rates'!$G$2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'S16.Reported interest rates'!$B$3:$B$20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TTT </c:v>
                </c:pt>
                <c:pt idx="8">
                  <c:v> United Utilities </c:v>
                </c:pt>
                <c:pt idx="9">
                  <c:v> Wessex </c:v>
                </c:pt>
                <c:pt idx="10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'S16.Reported interest rates'!$G$3:$G$20</c:f>
              <c:numCache>
                <c:formatCode>0%</c:formatCode>
                <c:ptCount val="18"/>
                <c:pt idx="0">
                  <c:v>2.9746574641882802E-2</c:v>
                </c:pt>
                <c:pt idx="1">
                  <c:v>0</c:v>
                </c:pt>
                <c:pt idx="2">
                  <c:v>2.2099999999999901E-2</c:v>
                </c:pt>
                <c:pt idx="3">
                  <c:v>1.7000000000000001E-2</c:v>
                </c:pt>
                <c:pt idx="4">
                  <c:v>8.0000000000000002E-3</c:v>
                </c:pt>
                <c:pt idx="5">
                  <c:v>3.091E-2</c:v>
                </c:pt>
                <c:pt idx="6">
                  <c:v>1.4999999999999999E-2</c:v>
                </c:pt>
                <c:pt idx="7">
                  <c:v>0</c:v>
                </c:pt>
                <c:pt idx="8">
                  <c:v>0</c:v>
                </c:pt>
                <c:pt idx="9">
                  <c:v>8.9999999999999993E-3</c:v>
                </c:pt>
                <c:pt idx="10">
                  <c:v>0</c:v>
                </c:pt>
                <c:pt idx="11">
                  <c:v>0</c:v>
                </c:pt>
                <c:pt idx="12">
                  <c:v>1.21E-2</c:v>
                </c:pt>
                <c:pt idx="13">
                  <c:v>1.49E-2</c:v>
                </c:pt>
                <c:pt idx="14">
                  <c:v>2.5000000000000001E-2</c:v>
                </c:pt>
                <c:pt idx="15">
                  <c:v>1.23E-2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03-4215-B3BF-D2A6CA59AC3A}"/>
            </c:ext>
          </c:extLst>
        </c:ser>
        <c:ser>
          <c:idx val="2"/>
          <c:order val="2"/>
          <c:tx>
            <c:strRef>
              <c:f>'S16.Reported interest rates'!$H$2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'S16.Reported interest rates'!$B$3:$B$20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TTT </c:v>
                </c:pt>
                <c:pt idx="8">
                  <c:v> United Utilities </c:v>
                </c:pt>
                <c:pt idx="9">
                  <c:v> Wessex </c:v>
                </c:pt>
                <c:pt idx="10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'S16.Reported interest rates'!$H$3:$H$20</c:f>
              <c:numCache>
                <c:formatCode>0%</c:formatCode>
                <c:ptCount val="18"/>
                <c:pt idx="0">
                  <c:v>2.5227271445967984E-2</c:v>
                </c:pt>
                <c:pt idx="1">
                  <c:v>0</c:v>
                </c:pt>
                <c:pt idx="2">
                  <c:v>1.46E-2</c:v>
                </c:pt>
                <c:pt idx="3">
                  <c:v>1.8067035225400634E-2</c:v>
                </c:pt>
                <c:pt idx="4">
                  <c:v>1.23E-2</c:v>
                </c:pt>
                <c:pt idx="5">
                  <c:v>2.7400000000000001E-2</c:v>
                </c:pt>
                <c:pt idx="6">
                  <c:v>2.6771343289925989E-2</c:v>
                </c:pt>
                <c:pt idx="7">
                  <c:v>0</c:v>
                </c:pt>
                <c:pt idx="8">
                  <c:v>0</c:v>
                </c:pt>
                <c:pt idx="9">
                  <c:v>1.03E-2</c:v>
                </c:pt>
                <c:pt idx="10">
                  <c:v>1.35E-2</c:v>
                </c:pt>
                <c:pt idx="11">
                  <c:v>0</c:v>
                </c:pt>
                <c:pt idx="12">
                  <c:v>1.23E-2</c:v>
                </c:pt>
                <c:pt idx="13">
                  <c:v>1.32E-2</c:v>
                </c:pt>
                <c:pt idx="14">
                  <c:v>2.4199999999999999E-2</c:v>
                </c:pt>
                <c:pt idx="15">
                  <c:v>0.01</c:v>
                </c:pt>
                <c:pt idx="16">
                  <c:v>7.7000000000000002E-3</c:v>
                </c:pt>
                <c:pt idx="17">
                  <c:v>1.0986470010228963E-2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03-4215-B3BF-D2A6CA59AC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385008"/>
        <c:axId val="473387752"/>
      </c:barChart>
      <c:catAx>
        <c:axId val="473385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387752"/>
        <c:crosses val="autoZero"/>
        <c:auto val="1"/>
        <c:lblAlgn val="ctr"/>
        <c:lblOffset val="100"/>
        <c:noMultiLvlLbl val="0"/>
      </c:catAx>
      <c:valAx>
        <c:axId val="473387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38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rPr>
              <a:t>Index-linked real interest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'S16.Reported interest rates'!$I$2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8C9"/>
            </a:solidFill>
            <a:ln>
              <a:noFill/>
            </a:ln>
            <a:effectLst/>
          </c:spPr>
          <c:invertIfNegative val="0"/>
          <c:cat>
            <c:strRef>
              <c:f>'S16.Reported interest rates'!$B$3:$B$20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TTT </c:v>
                </c:pt>
                <c:pt idx="8">
                  <c:v> United Utilities </c:v>
                </c:pt>
                <c:pt idx="9">
                  <c:v> Wessex </c:v>
                </c:pt>
                <c:pt idx="10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'S16.Reported interest rates'!$I$3:$I$20</c:f>
              <c:numCache>
                <c:formatCode>0%</c:formatCode>
                <c:ptCount val="18"/>
                <c:pt idx="0">
                  <c:v>2.07856856518547E-2</c:v>
                </c:pt>
                <c:pt idx="1">
                  <c:v>2.9600000000000001E-2</c:v>
                </c:pt>
                <c:pt idx="2">
                  <c:v>1.2699999999999999E-2</c:v>
                </c:pt>
                <c:pt idx="3">
                  <c:v>1.9068328175963899E-2</c:v>
                </c:pt>
                <c:pt idx="4">
                  <c:v>1.7999999999999999E-2</c:v>
                </c:pt>
                <c:pt idx="5">
                  <c:v>3.1199999999999901E-2</c:v>
                </c:pt>
                <c:pt idx="6">
                  <c:v>1.46307366178256E-2</c:v>
                </c:pt>
                <c:pt idx="7">
                  <c:v>0</c:v>
                </c:pt>
                <c:pt idx="8">
                  <c:v>1.47798445698434E-2</c:v>
                </c:pt>
                <c:pt idx="9">
                  <c:v>2.4E-2</c:v>
                </c:pt>
                <c:pt idx="10">
                  <c:v>2.35E-2</c:v>
                </c:pt>
                <c:pt idx="11">
                  <c:v>2.0800168492404101E-2</c:v>
                </c:pt>
                <c:pt idx="12">
                  <c:v>3.3700000000000001E-2</c:v>
                </c:pt>
                <c:pt idx="13">
                  <c:v>3.6400000000000002E-2</c:v>
                </c:pt>
                <c:pt idx="14">
                  <c:v>3.5999999999999997E-2</c:v>
                </c:pt>
                <c:pt idx="15">
                  <c:v>2.87E-2</c:v>
                </c:pt>
                <c:pt idx="16">
                  <c:v>0.03</c:v>
                </c:pt>
                <c:pt idx="17">
                  <c:v>3.33869832905151E-2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1F-4A38-A215-DD4175A29CE0}"/>
            </c:ext>
          </c:extLst>
        </c:ser>
        <c:ser>
          <c:idx val="1"/>
          <c:order val="1"/>
          <c:tx>
            <c:strRef>
              <c:f>'S16.Reported interest rates'!$J$2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'S16.Reported interest rates'!$B$3:$B$20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TTT </c:v>
                </c:pt>
                <c:pt idx="8">
                  <c:v> United Utilities </c:v>
                </c:pt>
                <c:pt idx="9">
                  <c:v> Wessex </c:v>
                </c:pt>
                <c:pt idx="10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'S16.Reported interest rates'!$J$3:$J$20</c:f>
              <c:numCache>
                <c:formatCode>0%</c:formatCode>
                <c:ptCount val="18"/>
                <c:pt idx="0">
                  <c:v>2.1131045896800701E-2</c:v>
                </c:pt>
                <c:pt idx="1">
                  <c:v>2.97540781257448E-2</c:v>
                </c:pt>
                <c:pt idx="2">
                  <c:v>1.41999999999999E-2</c:v>
                </c:pt>
                <c:pt idx="3">
                  <c:v>0.02</c:v>
                </c:pt>
                <c:pt idx="4">
                  <c:v>2.0500000000000001E-2</c:v>
                </c:pt>
                <c:pt idx="5">
                  <c:v>2.6370000000000001E-2</c:v>
                </c:pt>
                <c:pt idx="6">
                  <c:v>1.4999999999999999E-2</c:v>
                </c:pt>
                <c:pt idx="7">
                  <c:v>0</c:v>
                </c:pt>
                <c:pt idx="8">
                  <c:v>1.2985709989882801E-2</c:v>
                </c:pt>
                <c:pt idx="9">
                  <c:v>2.5000000000000001E-2</c:v>
                </c:pt>
                <c:pt idx="10">
                  <c:v>2.5000000000000001E-2</c:v>
                </c:pt>
                <c:pt idx="11">
                  <c:v>2.0799999999999999E-2</c:v>
                </c:pt>
                <c:pt idx="12">
                  <c:v>3.3599999999999998E-2</c:v>
                </c:pt>
                <c:pt idx="13">
                  <c:v>3.6400000000000002E-2</c:v>
                </c:pt>
                <c:pt idx="14">
                  <c:v>3.6400000000000002E-2</c:v>
                </c:pt>
                <c:pt idx="15">
                  <c:v>2.87E-2</c:v>
                </c:pt>
                <c:pt idx="16">
                  <c:v>3.0099999999999998E-2</c:v>
                </c:pt>
                <c:pt idx="17">
                  <c:v>3.5840269019797602E-2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B1F-4A38-A215-DD4175A29CE0}"/>
            </c:ext>
          </c:extLst>
        </c:ser>
        <c:ser>
          <c:idx val="2"/>
          <c:order val="2"/>
          <c:tx>
            <c:strRef>
              <c:f>'S16.Reported interest rates'!$K$2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'S16.Reported interest rates'!$B$3:$B$20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TTT </c:v>
                </c:pt>
                <c:pt idx="8">
                  <c:v> United Utilities </c:v>
                </c:pt>
                <c:pt idx="9">
                  <c:v> Wessex </c:v>
                </c:pt>
                <c:pt idx="10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'S16.Reported interest rates'!$K$3:$K$20</c:f>
              <c:numCache>
                <c:formatCode>0%</c:formatCode>
                <c:ptCount val="18"/>
                <c:pt idx="0">
                  <c:v>2.1509411175563972E-2</c:v>
                </c:pt>
                <c:pt idx="1">
                  <c:v>3.2899999999999999E-2</c:v>
                </c:pt>
                <c:pt idx="2">
                  <c:v>1.3599999999999999E-2</c:v>
                </c:pt>
                <c:pt idx="3">
                  <c:v>1.9759100595826837E-2</c:v>
                </c:pt>
                <c:pt idx="4">
                  <c:v>2.0500000000000001E-2</c:v>
                </c:pt>
                <c:pt idx="5">
                  <c:v>2.6100000000000002E-2</c:v>
                </c:pt>
                <c:pt idx="6">
                  <c:v>1.6E-2</c:v>
                </c:pt>
                <c:pt idx="7">
                  <c:v>7.6400000000000001E-3</c:v>
                </c:pt>
                <c:pt idx="8">
                  <c:v>1.2815165000872961E-2</c:v>
                </c:pt>
                <c:pt idx="9">
                  <c:v>2.5600000000000001E-2</c:v>
                </c:pt>
                <c:pt idx="10">
                  <c:v>4.4499999999999998E-2</c:v>
                </c:pt>
                <c:pt idx="11">
                  <c:v>1.8000000000000002E-2</c:v>
                </c:pt>
                <c:pt idx="12">
                  <c:v>3.3500000000000002E-2</c:v>
                </c:pt>
                <c:pt idx="13">
                  <c:v>3.6299999999999999E-2</c:v>
                </c:pt>
                <c:pt idx="14">
                  <c:v>3.6400000000000002E-2</c:v>
                </c:pt>
                <c:pt idx="15">
                  <c:v>2.87E-2</c:v>
                </c:pt>
                <c:pt idx="16">
                  <c:v>3.0099999999999998E-2</c:v>
                </c:pt>
                <c:pt idx="17">
                  <c:v>3.5739858242628979E-2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1F-4A38-A215-DD4175A29C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389712"/>
        <c:axId val="473388928"/>
      </c:barChart>
      <c:catAx>
        <c:axId val="47338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388928"/>
        <c:crosses val="autoZero"/>
        <c:auto val="1"/>
        <c:lblAlgn val="ctr"/>
        <c:lblOffset val="100"/>
        <c:noMultiLvlLbl val="0"/>
      </c:catAx>
      <c:valAx>
        <c:axId val="473388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3897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en-GB" sz="10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rPr>
              <a:t>Wholesale water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'S17.Wholesale revenue'!$B$2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8C9"/>
            </a:solidFill>
            <a:ln>
              <a:noFill/>
            </a:ln>
            <a:effectLst/>
          </c:spPr>
          <c:invertIfNegative val="0"/>
          <c:cat>
            <c:strRef>
              <c:f>'S17.Wholesale revenue'!$C$1:$S$1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'S17.Wholesale revenue'!$C$2:$S$2</c:f>
              <c:numCache>
                <c:formatCode>0%</c:formatCode>
                <c:ptCount val="17"/>
                <c:pt idx="0">
                  <c:v>3.7099584830172019E-3</c:v>
                </c:pt>
                <c:pt idx="1">
                  <c:v>1.1048572024181779E-2</c:v>
                </c:pt>
                <c:pt idx="2">
                  <c:v>1.1925227950296921E-2</c:v>
                </c:pt>
                <c:pt idx="3">
                  <c:v>2.5327960780966517E-2</c:v>
                </c:pt>
                <c:pt idx="4">
                  <c:v>2.7901212623928487E-2</c:v>
                </c:pt>
                <c:pt idx="5">
                  <c:v>-1.6257774706288704E-2</c:v>
                </c:pt>
                <c:pt idx="6">
                  <c:v>1.1943430742715584E-3</c:v>
                </c:pt>
                <c:pt idx="7">
                  <c:v>9.6276916258876376E-3</c:v>
                </c:pt>
                <c:pt idx="8">
                  <c:v>4.7705278506167292E-2</c:v>
                </c:pt>
                <c:pt idx="9">
                  <c:v>1.549311943777546E-2</c:v>
                </c:pt>
                <c:pt idx="10">
                  <c:v>-4.4164190468896896E-3</c:v>
                </c:pt>
                <c:pt idx="11">
                  <c:v>-1.6111899056096151E-2</c:v>
                </c:pt>
                <c:pt idx="12">
                  <c:v>-4.0486585274383161E-2</c:v>
                </c:pt>
                <c:pt idx="13">
                  <c:v>1.350132306952144E-2</c:v>
                </c:pt>
                <c:pt idx="14">
                  <c:v>1.0240185708669599E-2</c:v>
                </c:pt>
                <c:pt idx="15">
                  <c:v>-8.8122488737367097E-3</c:v>
                </c:pt>
                <c:pt idx="16">
                  <c:v>3.025604162692188E-2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090-49F1-B526-8B011E58F67D}"/>
            </c:ext>
          </c:extLst>
        </c:ser>
        <c:ser>
          <c:idx val="1"/>
          <c:order val="1"/>
          <c:tx>
            <c:strRef>
              <c:f>'S17.Wholesale revenue'!$B$3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'S17.Wholesale revenue'!$C$1:$S$1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'S17.Wholesale revenue'!$C$3:$S$3</c:f>
              <c:numCache>
                <c:formatCode>0%</c:formatCode>
                <c:ptCount val="17"/>
                <c:pt idx="0">
                  <c:v>1.7776828171390299E-2</c:v>
                </c:pt>
                <c:pt idx="1">
                  <c:v>4.2037354976327971E-3</c:v>
                </c:pt>
                <c:pt idx="2">
                  <c:v>1.470830954206229E-2</c:v>
                </c:pt>
                <c:pt idx="3">
                  <c:v>9.404592035283434E-3</c:v>
                </c:pt>
                <c:pt idx="4">
                  <c:v>3.2189168573607936E-2</c:v>
                </c:pt>
                <c:pt idx="5">
                  <c:v>-1.9123384505936886E-2</c:v>
                </c:pt>
                <c:pt idx="6">
                  <c:v>-2.7615517003913167E-3</c:v>
                </c:pt>
                <c:pt idx="7">
                  <c:v>2.3334765197389391E-3</c:v>
                </c:pt>
                <c:pt idx="8">
                  <c:v>1.1847630473905219E-2</c:v>
                </c:pt>
                <c:pt idx="9">
                  <c:v>1.0201949006660951E-2</c:v>
                </c:pt>
                <c:pt idx="10">
                  <c:v>6.1789180941662792E-3</c:v>
                </c:pt>
                <c:pt idx="11">
                  <c:v>-2.2243246705890472E-2</c:v>
                </c:pt>
                <c:pt idx="12">
                  <c:v>-2.0351912576253683E-2</c:v>
                </c:pt>
                <c:pt idx="13">
                  <c:v>2.2705826845954236E-2</c:v>
                </c:pt>
                <c:pt idx="14">
                  <c:v>2.1267233792901146E-3</c:v>
                </c:pt>
                <c:pt idx="15">
                  <c:v>-6.6030814380044029E-3</c:v>
                </c:pt>
                <c:pt idx="16">
                  <c:v>3.1818301970884713E-2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090-49F1-B526-8B011E58F67D}"/>
            </c:ext>
          </c:extLst>
        </c:ser>
        <c:ser>
          <c:idx val="2"/>
          <c:order val="2"/>
          <c:tx>
            <c:strRef>
              <c:f>'S17.Wholesale revenue'!$B$4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'S17.Wholesale revenue'!$C$1:$S$1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'S17.Wholesale revenue'!$C$4:$S$4</c:f>
              <c:numCache>
                <c:formatCode>0%</c:formatCode>
                <c:ptCount val="17"/>
                <c:pt idx="0">
                  <c:v>2.3916926005539605E-2</c:v>
                </c:pt>
                <c:pt idx="1">
                  <c:v>1.5238713912093256E-2</c:v>
                </c:pt>
                <c:pt idx="2">
                  <c:v>1.9455469030235005E-2</c:v>
                </c:pt>
                <c:pt idx="3">
                  <c:v>9.0049955667050093E-3</c:v>
                </c:pt>
                <c:pt idx="4">
                  <c:v>5.30689911559835E-2</c:v>
                </c:pt>
                <c:pt idx="5">
                  <c:v>2.4855146145032333E-3</c:v>
                </c:pt>
                <c:pt idx="6">
                  <c:v>7.4902215395334362E-3</c:v>
                </c:pt>
                <c:pt idx="7">
                  <c:v>3.7498440084930938E-3</c:v>
                </c:pt>
                <c:pt idx="8">
                  <c:v>4.8017499761009136E-2</c:v>
                </c:pt>
                <c:pt idx="9">
                  <c:v>0</c:v>
                </c:pt>
                <c:pt idx="10">
                  <c:v>2.4407641843524418E-2</c:v>
                </c:pt>
                <c:pt idx="11">
                  <c:v>-9.8558568933417891E-3</c:v>
                </c:pt>
                <c:pt idx="12">
                  <c:v>-2.4900570638077296E-2</c:v>
                </c:pt>
                <c:pt idx="13">
                  <c:v>1.2090550505916705E-2</c:v>
                </c:pt>
                <c:pt idx="14">
                  <c:v>2.3558807781545225E-3</c:v>
                </c:pt>
                <c:pt idx="15">
                  <c:v>-2.5352925615064643E-2</c:v>
                </c:pt>
                <c:pt idx="16">
                  <c:v>4.2359674091839515E-2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090-49F1-B526-8B011E58F6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386576"/>
        <c:axId val="473388144"/>
      </c:barChart>
      <c:catAx>
        <c:axId val="473386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388144"/>
        <c:crosses val="autoZero"/>
        <c:auto val="1"/>
        <c:lblAlgn val="ctr"/>
        <c:lblOffset val="100"/>
        <c:noMultiLvlLbl val="0"/>
      </c:catAx>
      <c:valAx>
        <c:axId val="47338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3865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>
                <a:latin typeface="Franklin Gothic Demi" panose="020B0703020102020204" pitchFamily="34" charset="0"/>
              </a:rPr>
              <a:t>Wholesale wastewater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'S17.Wholesale revenue'!$B$7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8C9"/>
            </a:solidFill>
            <a:ln>
              <a:noFill/>
            </a:ln>
            <a:effectLst/>
          </c:spPr>
          <c:invertIfNegative val="0"/>
          <c:cat>
            <c:strRef>
              <c:f>'S17.Wholesale revenue'!$C$6:$L$6</c:f>
              <c:strCache>
                <c:ptCount val="10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</c:strCache>
            </c:strRef>
          </c:cat>
          <c:val>
            <c:numRef>
              <c:f>'S17.Wholesale revenue'!$C$7:$L$7</c:f>
              <c:numCache>
                <c:formatCode>0%</c:formatCode>
                <c:ptCount val="10"/>
                <c:pt idx="0">
                  <c:v>-8.90877790532771E-3</c:v>
                </c:pt>
                <c:pt idx="1">
                  <c:v>8.0815593271825574E-3</c:v>
                </c:pt>
                <c:pt idx="2">
                  <c:v>-1.5028717402439979E-3</c:v>
                </c:pt>
                <c:pt idx="3">
                  <c:v>9.258985856318987E-3</c:v>
                </c:pt>
                <c:pt idx="4">
                  <c:v>1.2886376924576261E-2</c:v>
                </c:pt>
                <c:pt idx="5">
                  <c:v>1.1507728211309159E-2</c:v>
                </c:pt>
                <c:pt idx="6">
                  <c:v>2.4329627714475166E-2</c:v>
                </c:pt>
                <c:pt idx="7">
                  <c:v>-1.7432293642609891E-4</c:v>
                </c:pt>
                <c:pt idx="8">
                  <c:v>1.7512239737450974E-2</c:v>
                </c:pt>
                <c:pt idx="9">
                  <c:v>2.3568935092446214E-3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50-4238-9088-9202B3218865}"/>
            </c:ext>
          </c:extLst>
        </c:ser>
        <c:ser>
          <c:idx val="1"/>
          <c:order val="1"/>
          <c:tx>
            <c:strRef>
              <c:f>'S17.Wholesale revenue'!$B$8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'S17.Wholesale revenue'!$C$6:$L$6</c:f>
              <c:strCache>
                <c:ptCount val="10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</c:strCache>
            </c:strRef>
          </c:cat>
          <c:val>
            <c:numRef>
              <c:f>'S17.Wholesale revenue'!$C$8:$L$8</c:f>
              <c:numCache>
                <c:formatCode>0%</c:formatCode>
                <c:ptCount val="10"/>
                <c:pt idx="0">
                  <c:v>-4.535666898968789E-3</c:v>
                </c:pt>
                <c:pt idx="1">
                  <c:v>4.894467901788842E-3</c:v>
                </c:pt>
                <c:pt idx="2">
                  <c:v>-3.8304410171802277E-3</c:v>
                </c:pt>
                <c:pt idx="3">
                  <c:v>5.0746013305996533E-3</c:v>
                </c:pt>
                <c:pt idx="4">
                  <c:v>1.486532352481304E-2</c:v>
                </c:pt>
                <c:pt idx="5">
                  <c:v>2.6009855044387162E-3</c:v>
                </c:pt>
                <c:pt idx="6">
                  <c:v>4.8763283394415217E-4</c:v>
                </c:pt>
                <c:pt idx="7">
                  <c:v>2.3622534310447254E-3</c:v>
                </c:pt>
                <c:pt idx="8">
                  <c:v>1.2781218141807518E-2</c:v>
                </c:pt>
                <c:pt idx="9">
                  <c:v>3.8960716432261239E-3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50-4238-9088-9202B3218865}"/>
            </c:ext>
          </c:extLst>
        </c:ser>
        <c:ser>
          <c:idx val="2"/>
          <c:order val="2"/>
          <c:tx>
            <c:strRef>
              <c:f>'S17.Wholesale revenue'!$B$9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'S17.Wholesale revenue'!$C$6:$L$6</c:f>
              <c:strCache>
                <c:ptCount val="10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</c:strCache>
            </c:strRef>
          </c:cat>
          <c:val>
            <c:numRef>
              <c:f>'S17.Wholesale revenue'!$C$9:$L$9</c:f>
              <c:numCache>
                <c:formatCode>0%</c:formatCode>
                <c:ptCount val="10"/>
                <c:pt idx="0">
                  <c:v>3.9480037630787602E-3</c:v>
                </c:pt>
                <c:pt idx="1">
                  <c:v>1.8518234635843796E-2</c:v>
                </c:pt>
                <c:pt idx="2">
                  <c:v>5.8680039703907462E-3</c:v>
                </c:pt>
                <c:pt idx="3">
                  <c:v>-5.091683941622795E-3</c:v>
                </c:pt>
                <c:pt idx="4">
                  <c:v>4.7887792438186028E-2</c:v>
                </c:pt>
                <c:pt idx="5">
                  <c:v>3.1266358498435037E-3</c:v>
                </c:pt>
                <c:pt idx="6">
                  <c:v>-3.4226028693490449E-3</c:v>
                </c:pt>
                <c:pt idx="7">
                  <c:v>3.272717614452111E-4</c:v>
                </c:pt>
                <c:pt idx="8">
                  <c:v>3.4380488558065282E-2</c:v>
                </c:pt>
                <c:pt idx="9">
                  <c:v>-5.3504374465375894E-3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50-4238-9088-9202B32188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387360"/>
        <c:axId val="473389320"/>
      </c:barChart>
      <c:catAx>
        <c:axId val="473387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389320"/>
        <c:crosses val="autoZero"/>
        <c:auto val="1"/>
        <c:lblAlgn val="ctr"/>
        <c:lblOffset val="100"/>
        <c:noMultiLvlLbl val="0"/>
      </c:catAx>
      <c:valAx>
        <c:axId val="473389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387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>
                <a:latin typeface="Franklin Gothic Demi" panose="020B0703020102020204" pitchFamily="34" charset="0"/>
              </a:rPr>
              <a:t>Household retail revenue </a:t>
            </a:r>
          </a:p>
          <a:p>
            <a:pPr>
              <a:defRPr/>
            </a:pPr>
            <a:r>
              <a:rPr lang="en-GB" sz="1600">
                <a:latin typeface="Franklin Gothic Demi" panose="020B0703020102020204" pitchFamily="34" charset="0"/>
              </a:rPr>
              <a:t>under/over recovery compared to FD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'S18.Retail revenue'!$B$2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'S18.Retail revenue'!$C$1:$S$1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'S18.Retail revenue'!$C$2:$S$2</c:f>
              <c:numCache>
                <c:formatCode>0%</c:formatCode>
                <c:ptCount val="17"/>
                <c:pt idx="0">
                  <c:v>-2.9462962604988856E-2</c:v>
                </c:pt>
                <c:pt idx="1">
                  <c:v>-0.12776560362768818</c:v>
                </c:pt>
                <c:pt idx="2">
                  <c:v>1.5273960300237477E-3</c:v>
                </c:pt>
                <c:pt idx="3">
                  <c:v>3.562666310395729E-2</c:v>
                </c:pt>
                <c:pt idx="4">
                  <c:v>4.584551516926668E-2</c:v>
                </c:pt>
                <c:pt idx="5">
                  <c:v>1.7074421413552889E-2</c:v>
                </c:pt>
                <c:pt idx="6">
                  <c:v>6.0142686926246899E-3</c:v>
                </c:pt>
                <c:pt idx="7">
                  <c:v>-1.7565645028073694E-2</c:v>
                </c:pt>
                <c:pt idx="8">
                  <c:v>4.2061332572516381E-2</c:v>
                </c:pt>
                <c:pt idx="9">
                  <c:v>1.8260343525965648E-2</c:v>
                </c:pt>
                <c:pt idx="10">
                  <c:v>-5.2526243419758624E-2</c:v>
                </c:pt>
                <c:pt idx="11">
                  <c:v>1.3902346904058676E-2</c:v>
                </c:pt>
                <c:pt idx="12">
                  <c:v>-2.6878230324205971E-2</c:v>
                </c:pt>
                <c:pt idx="13">
                  <c:v>4.7164003363897507E-4</c:v>
                </c:pt>
                <c:pt idx="14">
                  <c:v>-2.711331454257751E-2</c:v>
                </c:pt>
                <c:pt idx="15">
                  <c:v>-2.4606231468199225E-2</c:v>
                </c:pt>
                <c:pt idx="16">
                  <c:v>7.3372865487659183E-3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13-42DD-9E74-C380ACF41195}"/>
            </c:ext>
          </c:extLst>
        </c:ser>
        <c:ser>
          <c:idx val="1"/>
          <c:order val="1"/>
          <c:tx>
            <c:strRef>
              <c:f>'S18.Retail revenue'!$B$3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'S18.Retail revenue'!$C$1:$S$1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'S18.Retail revenue'!$C$3:$S$3</c:f>
              <c:numCache>
                <c:formatCode>0%</c:formatCode>
                <c:ptCount val="17"/>
                <c:pt idx="0">
                  <c:v>3.1362093207753516E-2</c:v>
                </c:pt>
                <c:pt idx="1">
                  <c:v>-0.19529673474792777</c:v>
                </c:pt>
                <c:pt idx="2">
                  <c:v>-3.0789934247606432E-3</c:v>
                </c:pt>
                <c:pt idx="3">
                  <c:v>4.0372670883650791E-2</c:v>
                </c:pt>
                <c:pt idx="4">
                  <c:v>4.8176103220265304E-2</c:v>
                </c:pt>
                <c:pt idx="5">
                  <c:v>-9.7768463126838515E-3</c:v>
                </c:pt>
                <c:pt idx="6">
                  <c:v>-9.3445486884399575E-5</c:v>
                </c:pt>
                <c:pt idx="7">
                  <c:v>-4.3099934019197129E-2</c:v>
                </c:pt>
                <c:pt idx="8">
                  <c:v>2.2561615658990147E-2</c:v>
                </c:pt>
                <c:pt idx="9">
                  <c:v>-5.7614197459522724E-3</c:v>
                </c:pt>
                <c:pt idx="10">
                  <c:v>-3.4236310990787527E-2</c:v>
                </c:pt>
                <c:pt idx="11">
                  <c:v>-2.4025160876759724E-2</c:v>
                </c:pt>
                <c:pt idx="12">
                  <c:v>-3.6052418523779377E-2</c:v>
                </c:pt>
                <c:pt idx="13">
                  <c:v>2.1990625060422952E-3</c:v>
                </c:pt>
                <c:pt idx="14">
                  <c:v>-3.7265136262639505E-2</c:v>
                </c:pt>
                <c:pt idx="15">
                  <c:v>4.2086845933586589E-3</c:v>
                </c:pt>
                <c:pt idx="16">
                  <c:v>-2.8693713185991985E-2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413-42DD-9E74-C380ACF41195}"/>
            </c:ext>
          </c:extLst>
        </c:ser>
        <c:ser>
          <c:idx val="2"/>
          <c:order val="2"/>
          <c:tx>
            <c:strRef>
              <c:f>'S18.Retail revenue'!$B$4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'S18.Retail revenue'!$C$1:$S$1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'S18.Retail revenue'!$C$4:$S$4</c:f>
              <c:numCache>
                <c:formatCode>0%</c:formatCode>
                <c:ptCount val="17"/>
                <c:pt idx="0">
                  <c:v>5.0893678334954687E-2</c:v>
                </c:pt>
                <c:pt idx="1">
                  <c:v>-0.1801150639721476</c:v>
                </c:pt>
                <c:pt idx="2">
                  <c:v>-3.3730728855794444E-3</c:v>
                </c:pt>
                <c:pt idx="3">
                  <c:v>-2.6808313593216209E-3</c:v>
                </c:pt>
                <c:pt idx="4">
                  <c:v>3.0738577860179767E-2</c:v>
                </c:pt>
                <c:pt idx="5">
                  <c:v>-4.4418792764335038E-3</c:v>
                </c:pt>
                <c:pt idx="6">
                  <c:v>-1.7898478826532029E-2</c:v>
                </c:pt>
                <c:pt idx="7">
                  <c:v>-8.2332967401377188E-2</c:v>
                </c:pt>
                <c:pt idx="8">
                  <c:v>1.6123959745673253E-2</c:v>
                </c:pt>
                <c:pt idx="9">
                  <c:v>7.282811452402933E-3</c:v>
                </c:pt>
                <c:pt idx="10">
                  <c:v>-4.8510739309170735E-2</c:v>
                </c:pt>
                <c:pt idx="11">
                  <c:v>-7.7637073324756944E-2</c:v>
                </c:pt>
                <c:pt idx="12">
                  <c:v>-3.0566234496285765E-4</c:v>
                </c:pt>
                <c:pt idx="13">
                  <c:v>1.9518593839960737E-3</c:v>
                </c:pt>
                <c:pt idx="14">
                  <c:v>-1.253079969886611E-2</c:v>
                </c:pt>
                <c:pt idx="15">
                  <c:v>3.1572305979580925E-2</c:v>
                </c:pt>
                <c:pt idx="16">
                  <c:v>-2.7889009587569846E-2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413-42DD-9E74-C380ACF41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3383832"/>
        <c:axId val="473384224"/>
      </c:barChart>
      <c:catAx>
        <c:axId val="4733838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384224"/>
        <c:crosses val="autoZero"/>
        <c:auto val="1"/>
        <c:lblAlgn val="ctr"/>
        <c:lblOffset val="100"/>
        <c:noMultiLvlLbl val="0"/>
      </c:catAx>
      <c:valAx>
        <c:axId val="473384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33838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rPr>
              <a:t>Non-household retail revenue </a:t>
            </a:r>
          </a:p>
          <a:p>
            <a:pPr algn="ctr" rtl="0">
              <a:defRPr lang="en-GB" sz="16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rPr>
              <a:t>under/over recovery compared to FD (%)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'S18.Retail revenue'!$B$7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8C9"/>
            </a:solidFill>
            <a:ln>
              <a:noFill/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0078C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DE-4371-A98B-7B0FD9C25EE5}"/>
              </c:ext>
            </c:extLst>
          </c:dPt>
          <c:cat>
            <c:strRef>
              <c:f>'S18.Retail revenue'!$C$6:$G$6</c:f>
              <c:strCache>
                <c:ptCount val="5"/>
                <c:pt idx="0">
                  <c:v> Dŵr Cymru </c:v>
                </c:pt>
                <c:pt idx="1">
                  <c:v> Severn Trent </c:v>
                </c:pt>
                <c:pt idx="2">
                  <c:v> Yorkshire </c:v>
                </c:pt>
                <c:pt idx="3">
                  <c:v> Dee Valley </c:v>
                </c:pt>
                <c:pt idx="4">
                  <c:v> South East </c:v>
                </c:pt>
              </c:strCache>
            </c:strRef>
          </c:cat>
          <c:val>
            <c:numRef>
              <c:f>'S18.Retail revenue'!$C$7:$G$7</c:f>
              <c:numCache>
                <c:formatCode>0%</c:formatCode>
                <c:ptCount val="5"/>
                <c:pt idx="0">
                  <c:v>-7.4061602458379214E-2</c:v>
                </c:pt>
                <c:pt idx="1">
                  <c:v>-1.4426214801465756E-2</c:v>
                </c:pt>
                <c:pt idx="2">
                  <c:v>3.461462447003049E-2</c:v>
                </c:pt>
                <c:pt idx="3">
                  <c:v>-3.3101931376531453E-2</c:v>
                </c:pt>
                <c:pt idx="4">
                  <c:v>0.10954137248600618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3DE-4371-A98B-7B0FD9C25EE5}"/>
            </c:ext>
          </c:extLst>
        </c:ser>
        <c:ser>
          <c:idx val="1"/>
          <c:order val="1"/>
          <c:tx>
            <c:strRef>
              <c:f>'S18.Retail revenue'!$B$8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'S18.Retail revenue'!$C$6:$G$6</c:f>
              <c:strCache>
                <c:ptCount val="5"/>
                <c:pt idx="0">
                  <c:v> Dŵr Cymru </c:v>
                </c:pt>
                <c:pt idx="1">
                  <c:v> Severn Trent </c:v>
                </c:pt>
                <c:pt idx="2">
                  <c:v> Yorkshire </c:v>
                </c:pt>
                <c:pt idx="3">
                  <c:v> Dee Valley </c:v>
                </c:pt>
                <c:pt idx="4">
                  <c:v> South East </c:v>
                </c:pt>
              </c:strCache>
            </c:strRef>
          </c:cat>
          <c:val>
            <c:numRef>
              <c:f>'S18.Retail revenue'!$C$8:$G$8</c:f>
              <c:numCache>
                <c:formatCode>0%</c:formatCode>
                <c:ptCount val="5"/>
                <c:pt idx="0">
                  <c:v>-6.1080734552352002E-2</c:v>
                </c:pt>
                <c:pt idx="1">
                  <c:v>-0.7892346685543129</c:v>
                </c:pt>
                <c:pt idx="2">
                  <c:v>1.5523177844862198E-2</c:v>
                </c:pt>
                <c:pt idx="3">
                  <c:v>2.8037251885361589E-2</c:v>
                </c:pt>
                <c:pt idx="4">
                  <c:v>-0.26196601579056222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3DE-4371-A98B-7B0FD9C25EE5}"/>
            </c:ext>
          </c:extLst>
        </c:ser>
        <c:ser>
          <c:idx val="2"/>
          <c:order val="2"/>
          <c:tx>
            <c:strRef>
              <c:f>'S18.Retail revenue'!$B$9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'S18.Retail revenue'!$C$6:$G$6</c:f>
              <c:strCache>
                <c:ptCount val="5"/>
                <c:pt idx="0">
                  <c:v> Dŵr Cymru </c:v>
                </c:pt>
                <c:pt idx="1">
                  <c:v> Severn Trent </c:v>
                </c:pt>
                <c:pt idx="2">
                  <c:v> Yorkshire </c:v>
                </c:pt>
                <c:pt idx="3">
                  <c:v> Dee Valley </c:v>
                </c:pt>
                <c:pt idx="4">
                  <c:v> South East </c:v>
                </c:pt>
              </c:strCache>
            </c:strRef>
          </c:cat>
          <c:val>
            <c:numRef>
              <c:f>'S18.Retail revenue'!$C$9:$G$9</c:f>
              <c:numCache>
                <c:formatCode>0%</c:formatCode>
                <c:ptCount val="5"/>
                <c:pt idx="0">
                  <c:v>-9.0255701693371885E-3</c:v>
                </c:pt>
                <c:pt idx="1">
                  <c:v>-0.92346676170389785</c:v>
                </c:pt>
                <c:pt idx="2">
                  <c:v>-1.3822260815989088E-2</c:v>
                </c:pt>
                <c:pt idx="3">
                  <c:v>-0.12659636860331683</c:v>
                </c:pt>
                <c:pt idx="4">
                  <c:v>-0.20767020411313336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3DE-4371-A98B-7B0FD9C25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839200"/>
        <c:axId val="472839592"/>
      </c:barChart>
      <c:catAx>
        <c:axId val="472839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839592"/>
        <c:crosses val="autoZero"/>
        <c:auto val="1"/>
        <c:lblAlgn val="ctr"/>
        <c:lblOffset val="100"/>
        <c:noMultiLvlLbl val="0"/>
      </c:catAx>
      <c:valAx>
        <c:axId val="4728395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8392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>
                <a:latin typeface="Franklin Gothic Demi" panose="020B0703020102020204" pitchFamily="34" charset="0"/>
              </a:rPr>
              <a:t>Household retail profit margins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'S19.HH retail profit margin'!$B$2</c:f>
              <c:strCache>
                <c:ptCount val="1"/>
                <c:pt idx="0">
                  <c:v>Household 2016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'S19.HH retail profit margin'!$C$1:$S$1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'S19.HH retail profit margin'!$C$2:$S$2</c:f>
              <c:numCache>
                <c:formatCode>0.00%</c:formatCode>
                <c:ptCount val="17"/>
                <c:pt idx="0">
                  <c:v>8.3926091355791804E-3</c:v>
                </c:pt>
                <c:pt idx="1">
                  <c:v>-1.67974274210256E-2</c:v>
                </c:pt>
                <c:pt idx="2">
                  <c:v>2.7257164225700899E-2</c:v>
                </c:pt>
                <c:pt idx="3">
                  <c:v>3.0580851202619198E-2</c:v>
                </c:pt>
                <c:pt idx="4">
                  <c:v>0</c:v>
                </c:pt>
                <c:pt idx="5">
                  <c:v>-1.45698704410049E-2</c:v>
                </c:pt>
                <c:pt idx="6">
                  <c:v>2.6932264556699701E-2</c:v>
                </c:pt>
                <c:pt idx="7">
                  <c:v>1.33673179692607E-2</c:v>
                </c:pt>
                <c:pt idx="8">
                  <c:v>2.2568805785688199E-2</c:v>
                </c:pt>
                <c:pt idx="9">
                  <c:v>1.23686695384079E-2</c:v>
                </c:pt>
                <c:pt idx="10">
                  <c:v>-1.35810317829423E-2</c:v>
                </c:pt>
                <c:pt idx="11">
                  <c:v>3.02274589176426E-2</c:v>
                </c:pt>
                <c:pt idx="12">
                  <c:v>2.8248384685579799E-2</c:v>
                </c:pt>
                <c:pt idx="13">
                  <c:v>-2.3993323596911802E-3</c:v>
                </c:pt>
                <c:pt idx="14">
                  <c:v>-8.3180251398378806E-3</c:v>
                </c:pt>
                <c:pt idx="15">
                  <c:v>1.6254519526246299E-2</c:v>
                </c:pt>
                <c:pt idx="16">
                  <c:v>3.3404458527613597E-2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90-4130-8870-0AA41346A3AD}"/>
            </c:ext>
          </c:extLst>
        </c:ser>
        <c:ser>
          <c:idx val="2"/>
          <c:order val="1"/>
          <c:tx>
            <c:strRef>
              <c:f>'S19.HH retail profit margin'!$B$4</c:f>
              <c:strCache>
                <c:ptCount val="1"/>
                <c:pt idx="0">
                  <c:v>Household 2017</c:v>
                </c:pt>
              </c:strCache>
            </c:strRef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'S19.HH retail profit margin'!$C$1:$S$1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'S19.HH retail profit margin'!$C$4:$S$4</c:f>
              <c:numCache>
                <c:formatCode>0.00%</c:formatCode>
                <c:ptCount val="17"/>
                <c:pt idx="0">
                  <c:v>1.6708676845779199E-2</c:v>
                </c:pt>
                <c:pt idx="1">
                  <c:v>-2.1099194107876099E-2</c:v>
                </c:pt>
                <c:pt idx="2">
                  <c:v>2.1222658895496301E-2</c:v>
                </c:pt>
                <c:pt idx="3">
                  <c:v>3.3231590828242397E-2</c:v>
                </c:pt>
                <c:pt idx="4">
                  <c:v>5.0000000000000001E-3</c:v>
                </c:pt>
                <c:pt idx="5">
                  <c:v>-3.5785939353086701E-2</c:v>
                </c:pt>
                <c:pt idx="6">
                  <c:v>2.51263047735594E-3</c:v>
                </c:pt>
                <c:pt idx="7">
                  <c:v>6.4306129615624499E-3</c:v>
                </c:pt>
                <c:pt idx="8">
                  <c:v>2.0063219443742699E-2</c:v>
                </c:pt>
                <c:pt idx="9">
                  <c:v>9.3117748250799506E-3</c:v>
                </c:pt>
                <c:pt idx="10">
                  <c:v>-1.4475436565724401E-2</c:v>
                </c:pt>
                <c:pt idx="11">
                  <c:v>2.7249475738511698E-2</c:v>
                </c:pt>
                <c:pt idx="12">
                  <c:v>1.8564650059311901E-2</c:v>
                </c:pt>
                <c:pt idx="13">
                  <c:v>1.6055740684640999E-2</c:v>
                </c:pt>
                <c:pt idx="14">
                  <c:v>-1.19733189708746E-2</c:v>
                </c:pt>
                <c:pt idx="15">
                  <c:v>3.0380137691269699E-2</c:v>
                </c:pt>
                <c:pt idx="16">
                  <c:v>1.88460658901911E-2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90-4130-8870-0AA41346A3AD}"/>
            </c:ext>
          </c:extLst>
        </c:ser>
        <c:ser>
          <c:idx val="1"/>
          <c:order val="2"/>
          <c:tx>
            <c:strRef>
              <c:f>'S19.HH retail profit margin'!$B$6</c:f>
              <c:strCache>
                <c:ptCount val="1"/>
                <c:pt idx="0">
                  <c:v>Household 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'S19.HH retail profit margin'!$C$1:$S$1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'S19.HH retail profit margin'!$C$6:$S$6</c:f>
              <c:numCache>
                <c:formatCode>0.00%</c:formatCode>
                <c:ptCount val="17"/>
                <c:pt idx="0">
                  <c:v>1.4526598951050343E-2</c:v>
                </c:pt>
                <c:pt idx="1">
                  <c:v>-2.5846377215850851E-2</c:v>
                </c:pt>
                <c:pt idx="2">
                  <c:v>1.5599999999999999E-2</c:v>
                </c:pt>
                <c:pt idx="3">
                  <c:v>2.3385130293398816E-2</c:v>
                </c:pt>
                <c:pt idx="4">
                  <c:v>2.0799999999999999E-2</c:v>
                </c:pt>
                <c:pt idx="5">
                  <c:v>-2.5135879078900799E-2</c:v>
                </c:pt>
                <c:pt idx="6">
                  <c:v>-2.1948347554712989E-3</c:v>
                </c:pt>
                <c:pt idx="7">
                  <c:v>-1.8500763776211015E-3</c:v>
                </c:pt>
                <c:pt idx="8">
                  <c:v>1.6088988123386445E-2</c:v>
                </c:pt>
                <c:pt idx="9">
                  <c:v>7.3722246290772375E-3</c:v>
                </c:pt>
                <c:pt idx="10">
                  <c:v>-1.7932848078711136E-2</c:v>
                </c:pt>
                <c:pt idx="11">
                  <c:v>1.3215960814213988E-2</c:v>
                </c:pt>
                <c:pt idx="12">
                  <c:v>4.3503017879512544E-2</c:v>
                </c:pt>
                <c:pt idx="13">
                  <c:v>-7.0285829038087321E-3</c:v>
                </c:pt>
                <c:pt idx="14">
                  <c:v>-2.2086400889012352E-2</c:v>
                </c:pt>
                <c:pt idx="15">
                  <c:v>4.0998788500069987E-2</c:v>
                </c:pt>
                <c:pt idx="16">
                  <c:v>2.7236078399510599E-2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90-4130-8870-0AA41346A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2834496"/>
        <c:axId val="472839984"/>
      </c:barChart>
      <c:lineChart>
        <c:grouping val="standard"/>
        <c:varyColors val="0"/>
        <c:ser>
          <c:idx val="4"/>
          <c:order val="3"/>
          <c:tx>
            <c:strRef>
              <c:f>'S19.HH retail profit margin'!$B$8</c:f>
              <c:strCache>
                <c:ptCount val="1"/>
                <c:pt idx="0">
                  <c:v>PR14 allowed household retail margin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'S19.HH retail profit margin'!$C$1:$S$1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'S19.HH retail profit margin'!$C$8:$S$8</c:f>
              <c:numCache>
                <c:formatCode>0.00%</c:formatCode>
                <c:ptCount val="17"/>
                <c:pt idx="0">
                  <c:v>0.01</c:v>
                </c:pt>
                <c:pt idx="1">
                  <c:v>0.01</c:v>
                </c:pt>
                <c:pt idx="2">
                  <c:v>0.01</c:v>
                </c:pt>
                <c:pt idx="3">
                  <c:v>0.01</c:v>
                </c:pt>
                <c:pt idx="4">
                  <c:v>0.01</c:v>
                </c:pt>
                <c:pt idx="5">
                  <c:v>0.01</c:v>
                </c:pt>
                <c:pt idx="6">
                  <c:v>0.01</c:v>
                </c:pt>
                <c:pt idx="7">
                  <c:v>0.01</c:v>
                </c:pt>
                <c:pt idx="8">
                  <c:v>0.01</c:v>
                </c:pt>
                <c:pt idx="9">
                  <c:v>0.01</c:v>
                </c:pt>
                <c:pt idx="10">
                  <c:v>0.01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0.01</c:v>
                </c:pt>
                <c:pt idx="16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190-4130-8870-0AA41346A3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834496"/>
        <c:axId val="472839984"/>
      </c:lineChart>
      <c:catAx>
        <c:axId val="472834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839984"/>
        <c:crosses val="autoZero"/>
        <c:auto val="1"/>
        <c:lblAlgn val="ctr"/>
        <c:lblOffset val="100"/>
        <c:noMultiLvlLbl val="0"/>
      </c:catAx>
      <c:valAx>
        <c:axId val="472839984"/>
        <c:scaling>
          <c:orientation val="minMax"/>
          <c:max val="6.000000000000001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834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>
                <a:latin typeface="Franklin Gothic Demi" panose="020B0703020102020204" pitchFamily="34" charset="0"/>
              </a:rPr>
              <a:t>Non-household retail profit margins</a:t>
            </a:r>
          </a:p>
        </c:rich>
      </c:tx>
      <c:layout>
        <c:manualLayout>
          <c:xMode val="edge"/>
          <c:yMode val="edge"/>
          <c:x val="0.16477682622586834"/>
          <c:y val="2.976529944203735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356888528346245E-2"/>
          <c:y val="0.21146785672795979"/>
          <c:w val="0.70598041109619847"/>
          <c:h val="0.536817155937629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'S20.NHH retail profit margins'!$B$3</c:f>
              <c:strCache>
                <c:ptCount val="1"/>
                <c:pt idx="0">
                  <c:v>Non-household 2016</c:v>
                </c:pt>
              </c:strCache>
            </c:strRef>
          </c:tx>
          <c:spPr>
            <a:solidFill>
              <a:srgbClr val="0078C9"/>
            </a:solidFill>
            <a:ln>
              <a:noFill/>
            </a:ln>
            <a:effectLst/>
          </c:spPr>
          <c:invertIfNegative val="0"/>
          <c:cat>
            <c:strRef>
              <c:f>'S20.NHH retail profit margins'!$C$1:$G$1</c:f>
              <c:strCache>
                <c:ptCount val="5"/>
                <c:pt idx="0">
                  <c:v> Dŵr Cymru </c:v>
                </c:pt>
                <c:pt idx="1">
                  <c:v> Severn Trent </c:v>
                </c:pt>
                <c:pt idx="2">
                  <c:v> Yorkshire </c:v>
                </c:pt>
                <c:pt idx="3">
                  <c:v> Dee Valley </c:v>
                </c:pt>
                <c:pt idx="4">
                  <c:v> South East </c:v>
                </c:pt>
              </c:strCache>
            </c:strRef>
          </c:cat>
          <c:val>
            <c:numRef>
              <c:f>'S20.NHH retail profit margins'!$C$3:$G$3</c:f>
              <c:numCache>
                <c:formatCode>0.00%</c:formatCode>
                <c:ptCount val="5"/>
                <c:pt idx="0">
                  <c:v>1.6833166229781399E-2</c:v>
                </c:pt>
                <c:pt idx="1">
                  <c:v>2.1896418959615201E-2</c:v>
                </c:pt>
                <c:pt idx="2">
                  <c:v>2.4979579851916098E-2</c:v>
                </c:pt>
                <c:pt idx="3">
                  <c:v>1.7380109168712299E-2</c:v>
                </c:pt>
                <c:pt idx="4">
                  <c:v>3.1624560217853599E-2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CA-4302-A08B-967AAE426836}"/>
            </c:ext>
          </c:extLst>
        </c:ser>
        <c:ser>
          <c:idx val="3"/>
          <c:order val="1"/>
          <c:tx>
            <c:strRef>
              <c:f>'S20.NHH retail profit margins'!$B$5</c:f>
              <c:strCache>
                <c:ptCount val="1"/>
                <c:pt idx="0">
                  <c:v>Non-household 2017</c:v>
                </c:pt>
              </c:strCache>
            </c:strRef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'S20.NHH retail profit margins'!$C$1:$G$1</c:f>
              <c:strCache>
                <c:ptCount val="5"/>
                <c:pt idx="0">
                  <c:v> Dŵr Cymru </c:v>
                </c:pt>
                <c:pt idx="1">
                  <c:v> Severn Trent </c:v>
                </c:pt>
                <c:pt idx="2">
                  <c:v> Yorkshire </c:v>
                </c:pt>
                <c:pt idx="3">
                  <c:v> Dee Valley </c:v>
                </c:pt>
                <c:pt idx="4">
                  <c:v> South East </c:v>
                </c:pt>
              </c:strCache>
            </c:strRef>
          </c:cat>
          <c:val>
            <c:numRef>
              <c:f>'S20.NHH retail profit margins'!$C$5:$G$5</c:f>
              <c:numCache>
                <c:formatCode>0.00%</c:formatCode>
                <c:ptCount val="5"/>
                <c:pt idx="0">
                  <c:v>1.6219091828772601E-2</c:v>
                </c:pt>
                <c:pt idx="1">
                  <c:v>-5.6562028705767504E-3</c:v>
                </c:pt>
                <c:pt idx="2">
                  <c:v>7.3976036672481404E-3</c:v>
                </c:pt>
                <c:pt idx="3">
                  <c:v>2.1471172962226601E-2</c:v>
                </c:pt>
                <c:pt idx="4">
                  <c:v>8.2494155727386494E-3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CA-4302-A08B-967AAE426836}"/>
            </c:ext>
          </c:extLst>
        </c:ser>
        <c:ser>
          <c:idx val="0"/>
          <c:order val="2"/>
          <c:tx>
            <c:strRef>
              <c:f>'S20.NHH retail profit margins'!$B$7</c:f>
              <c:strCache>
                <c:ptCount val="1"/>
                <c:pt idx="0">
                  <c:v>Non-household 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'S20.NHH retail profit margins'!$C$1:$G$1</c:f>
              <c:strCache>
                <c:ptCount val="5"/>
                <c:pt idx="0">
                  <c:v> Dŵr Cymru </c:v>
                </c:pt>
                <c:pt idx="1">
                  <c:v> Severn Trent </c:v>
                </c:pt>
                <c:pt idx="2">
                  <c:v> Yorkshire </c:v>
                </c:pt>
                <c:pt idx="3">
                  <c:v> Dee Valley </c:v>
                </c:pt>
                <c:pt idx="4">
                  <c:v> South East </c:v>
                </c:pt>
              </c:strCache>
            </c:strRef>
          </c:cat>
          <c:val>
            <c:numRef>
              <c:f>'S20.NHH retail profit margins'!$C$7:$G$7</c:f>
              <c:numCache>
                <c:formatCode>0.00%</c:formatCode>
                <c:ptCount val="5"/>
                <c:pt idx="0">
                  <c:v>1.6253529228764493E-2</c:v>
                </c:pt>
                <c:pt idx="1">
                  <c:v>-8.4137510236194559E-3</c:v>
                </c:pt>
                <c:pt idx="2">
                  <c:v>-5.3766111076316474E-3</c:v>
                </c:pt>
                <c:pt idx="3">
                  <c:v>1.341021858655553E-4</c:v>
                </c:pt>
                <c:pt idx="4">
                  <c:v>-1.133517574920111E-2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CCA-4302-A08B-967AAE426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0"/>
        <c:axId val="472841160"/>
        <c:axId val="472836848"/>
      </c:barChart>
      <c:lineChart>
        <c:grouping val="standard"/>
        <c:varyColors val="0"/>
        <c:ser>
          <c:idx val="5"/>
          <c:order val="3"/>
          <c:tx>
            <c:strRef>
              <c:f>'S20.NHH retail profit margins'!$B$9</c:f>
              <c:strCache>
                <c:ptCount val="1"/>
                <c:pt idx="0">
                  <c:v>PR14 allowed non-household retail margin</c:v>
                </c:pt>
              </c:strCache>
            </c:strRef>
          </c:tx>
          <c:spPr>
            <a:ln w="92075" cap="rnd">
              <a:noFill/>
              <a:round/>
            </a:ln>
            <a:effectLst/>
          </c:spPr>
          <c:marker>
            <c:symbol val="dash"/>
            <c:size val="21"/>
            <c:spPr>
              <a:solidFill>
                <a:srgbClr val="D740A2"/>
              </a:solidFill>
              <a:ln w="9525">
                <a:noFill/>
              </a:ln>
              <a:effectLst/>
            </c:spPr>
          </c:marker>
          <c:dPt>
            <c:idx val="2"/>
            <c:marker>
              <c:symbol val="dash"/>
              <c:size val="21"/>
              <c:spPr>
                <a:solidFill>
                  <a:srgbClr val="D740A2"/>
                </a:solidFill>
                <a:ln w="9525">
                  <a:noFill/>
                </a:ln>
                <a:effectLst/>
              </c:spPr>
            </c:marker>
            <c:bubble3D val="0"/>
            <c:spPr>
              <a:ln w="92075" cap="rnd">
                <a:noFill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3CCA-4302-A08B-967AAE426836}"/>
              </c:ext>
            </c:extLst>
          </c:dPt>
          <c:cat>
            <c:strRef>
              <c:f>'S20.NHH retail profit margins'!$C$1:$G$1</c:f>
              <c:strCache>
                <c:ptCount val="5"/>
                <c:pt idx="0">
                  <c:v> Dŵr Cymru </c:v>
                </c:pt>
                <c:pt idx="1">
                  <c:v> Severn Trent </c:v>
                </c:pt>
                <c:pt idx="2">
                  <c:v> Yorkshire </c:v>
                </c:pt>
                <c:pt idx="3">
                  <c:v> Dee Valley </c:v>
                </c:pt>
                <c:pt idx="4">
                  <c:v> South East </c:v>
                </c:pt>
              </c:strCache>
            </c:strRef>
          </c:cat>
          <c:val>
            <c:numRef>
              <c:f>'S20.NHH retail profit margins'!$C$9:$G$9</c:f>
              <c:numCache>
                <c:formatCode>0.00%</c:formatCode>
                <c:ptCount val="5"/>
                <c:pt idx="0">
                  <c:v>0.01</c:v>
                </c:pt>
                <c:pt idx="1">
                  <c:v>2.5000000000000001E-2</c:v>
                </c:pt>
                <c:pt idx="2">
                  <c:v>2.5000000000000001E-2</c:v>
                </c:pt>
                <c:pt idx="3">
                  <c:v>0.01</c:v>
                </c:pt>
                <c:pt idx="4">
                  <c:v>2.5000000000000001E-2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CA-4302-A08B-967AAE4268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841160"/>
        <c:axId val="472836848"/>
      </c:lineChart>
      <c:catAx>
        <c:axId val="472841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836848"/>
        <c:crosses val="autoZero"/>
        <c:auto val="1"/>
        <c:lblAlgn val="ctr"/>
        <c:lblOffset val="100"/>
        <c:noMultiLvlLbl val="0"/>
      </c:catAx>
      <c:valAx>
        <c:axId val="4728368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841160"/>
        <c:crosses val="autoZero"/>
        <c:crossBetween val="between"/>
        <c:majorUnit val="1.0000000000000002E-2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2.7599083742785867E-2"/>
          <c:y val="0.91039652392214621"/>
          <c:w val="0.90393605627010098"/>
          <c:h val="7.1483317003599847E-2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>
                <a:latin typeface="Franklin Gothic Demi" panose="020B0703020102020204" pitchFamily="34" charset="0"/>
              </a:rPr>
              <a:t>Effective tax rate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S21.Tax!$C$2:$S$2</c:f>
              <c:numCache>
                <c:formatCode>0%</c:formatCode>
                <c:ptCount val="17"/>
                <c:pt idx="0">
                  <c:v>6.9998444479011823E-2</c:v>
                </c:pt>
                <c:pt idx="1">
                  <c:v>1.1662438903668909E-2</c:v>
                </c:pt>
                <c:pt idx="2">
                  <c:v>0.12382623052316601</c:v>
                </c:pt>
                <c:pt idx="3">
                  <c:v>0.19080455922473094</c:v>
                </c:pt>
                <c:pt idx="4">
                  <c:v>0.12288521192717305</c:v>
                </c:pt>
                <c:pt idx="5">
                  <c:v>5.4243255414090953E-2</c:v>
                </c:pt>
                <c:pt idx="6">
                  <c:v>1.6591958230462032E-2</c:v>
                </c:pt>
                <c:pt idx="7">
                  <c:v>0.14748767574651642</c:v>
                </c:pt>
                <c:pt idx="8">
                  <c:v>0.17241379310344931</c:v>
                </c:pt>
                <c:pt idx="9">
                  <c:v>1.3741737780159679E-3</c:v>
                </c:pt>
                <c:pt idx="10">
                  <c:v>9.3014222389991973E-3</c:v>
                </c:pt>
                <c:pt idx="11">
                  <c:v>7.8180261345445076E-2</c:v>
                </c:pt>
                <c:pt idx="12">
                  <c:v>7.6521734401960348E-2</c:v>
                </c:pt>
                <c:pt idx="13">
                  <c:v>0.22164452147121128</c:v>
                </c:pt>
                <c:pt idx="14">
                  <c:v>0.15176313048653586</c:v>
                </c:pt>
                <c:pt idx="15">
                  <c:v>8.1170099927427006E-2</c:v>
                </c:pt>
                <c:pt idx="16">
                  <c:v>0.22384803881231194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S21.Tax!$B$2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S21.Tax!$C$1:$S$1</c15:sqref>
                        </c15:formulaRef>
                      </c:ext>
                    </c:extLst>
                    <c:strCache>
                      <c:ptCount val="17"/>
                      <c:pt idx="0">
                        <c:v> Anglian </c:v>
                      </c:pt>
                      <c:pt idx="1">
                        <c:v> Dŵr Cymru </c:v>
                      </c:pt>
                      <c:pt idx="2">
                        <c:v> Northumbrian </c:v>
                      </c:pt>
                      <c:pt idx="3">
                        <c:v> Severn Trent </c:v>
                      </c:pt>
                      <c:pt idx="4">
                        <c:v> South West </c:v>
                      </c:pt>
                      <c:pt idx="5">
                        <c:v> Southern </c:v>
                      </c:pt>
                      <c:pt idx="6">
                        <c:v> Thames </c:v>
                      </c:pt>
                      <c:pt idx="7">
                        <c:v> United Utilities </c:v>
                      </c:pt>
                      <c:pt idx="8">
                        <c:v> Wessex </c:v>
                      </c:pt>
                      <c:pt idx="9">
                        <c:v> Yorkshire </c:v>
                      </c:pt>
                      <c:pt idx="10">
                        <c:v> Affinity </c:v>
                      </c:pt>
                      <c:pt idx="11">
                        <c:v> Bristol </c:v>
                      </c:pt>
                      <c:pt idx="12">
                        <c:v> Dee Valley </c:v>
                      </c:pt>
                      <c:pt idx="13">
                        <c:v> Portsmouth </c:v>
                      </c:pt>
                      <c:pt idx="14">
                        <c:v> SES Water </c:v>
                      </c:pt>
                      <c:pt idx="15">
                        <c:v> South East </c:v>
                      </c:pt>
                      <c:pt idx="16">
                        <c:v> South Staffs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344B-48AA-AC67-F26902308233}"/>
            </c:ext>
          </c:extLst>
        </c:ser>
        <c:ser>
          <c:idx val="1"/>
          <c:order val="1"/>
          <c:spPr>
            <a:solidFill>
              <a:srgbClr val="F4AA00"/>
            </a:solidFill>
            <a:ln>
              <a:noFill/>
            </a:ln>
            <a:effectLst/>
          </c:spPr>
          <c:invertIfNegative val="0"/>
          <c:val>
            <c:numRef>
              <c:f>S21.Tax!$C$3:$S$3</c:f>
              <c:numCache>
                <c:formatCode>0%</c:formatCode>
                <c:ptCount val="17"/>
                <c:pt idx="0">
                  <c:v>0.22084756716831319</c:v>
                </c:pt>
                <c:pt idx="1">
                  <c:v>2.1391725444783662E-2</c:v>
                </c:pt>
                <c:pt idx="2">
                  <c:v>0.17331256365111325</c:v>
                </c:pt>
                <c:pt idx="3">
                  <c:v>0.15047177876917864</c:v>
                </c:pt>
                <c:pt idx="4">
                  <c:v>0.18746032781828215</c:v>
                </c:pt>
                <c:pt idx="5">
                  <c:v>7.5042458232948084E-2</c:v>
                </c:pt>
                <c:pt idx="6">
                  <c:v>3.4329323844356358E-2</c:v>
                </c:pt>
                <c:pt idx="7">
                  <c:v>0.13821566774236693</c:v>
                </c:pt>
                <c:pt idx="8">
                  <c:v>0.16270096463022612</c:v>
                </c:pt>
                <c:pt idx="9">
                  <c:v>0</c:v>
                </c:pt>
                <c:pt idx="10">
                  <c:v>0.19246717346233697</c:v>
                </c:pt>
                <c:pt idx="11">
                  <c:v>0.15493028137338274</c:v>
                </c:pt>
                <c:pt idx="12">
                  <c:v>0.21323057161207451</c:v>
                </c:pt>
                <c:pt idx="13">
                  <c:v>6.2697160883280756E-2</c:v>
                </c:pt>
                <c:pt idx="14">
                  <c:v>0.11644076747051575</c:v>
                </c:pt>
                <c:pt idx="15">
                  <c:v>8.1555908102708977E-2</c:v>
                </c:pt>
                <c:pt idx="16">
                  <c:v>0.21700799555167991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S21.Tax!$B$3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S21.Tax!$C$1:$S$1</c15:sqref>
                        </c15:formulaRef>
                      </c:ext>
                    </c:extLst>
                    <c:strCache>
                      <c:ptCount val="17"/>
                      <c:pt idx="0">
                        <c:v> Anglian </c:v>
                      </c:pt>
                      <c:pt idx="1">
                        <c:v> Dŵr Cymru </c:v>
                      </c:pt>
                      <c:pt idx="2">
                        <c:v> Northumbrian </c:v>
                      </c:pt>
                      <c:pt idx="3">
                        <c:v> Severn Trent </c:v>
                      </c:pt>
                      <c:pt idx="4">
                        <c:v> South West </c:v>
                      </c:pt>
                      <c:pt idx="5">
                        <c:v> Southern </c:v>
                      </c:pt>
                      <c:pt idx="6">
                        <c:v> Thames </c:v>
                      </c:pt>
                      <c:pt idx="7">
                        <c:v> United Utilities </c:v>
                      </c:pt>
                      <c:pt idx="8">
                        <c:v> Wessex </c:v>
                      </c:pt>
                      <c:pt idx="9">
                        <c:v> Yorkshire </c:v>
                      </c:pt>
                      <c:pt idx="10">
                        <c:v> Affinity </c:v>
                      </c:pt>
                      <c:pt idx="11">
                        <c:v> Bristol </c:v>
                      </c:pt>
                      <c:pt idx="12">
                        <c:v> Dee Valley </c:v>
                      </c:pt>
                      <c:pt idx="13">
                        <c:v> Portsmouth </c:v>
                      </c:pt>
                      <c:pt idx="14">
                        <c:v> SES Water </c:v>
                      </c:pt>
                      <c:pt idx="15">
                        <c:v> South East </c:v>
                      </c:pt>
                      <c:pt idx="16">
                        <c:v> South Staffs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344B-48AA-AC67-F26902308233}"/>
            </c:ext>
          </c:extLst>
        </c:ser>
        <c:ser>
          <c:idx val="2"/>
          <c:order val="2"/>
          <c:spPr>
            <a:solidFill>
              <a:srgbClr val="719500"/>
            </a:solidFill>
            <a:ln>
              <a:noFill/>
            </a:ln>
            <a:effectLst/>
          </c:spPr>
          <c:invertIfNegative val="0"/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44B-48AA-AC67-F2690230823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44B-48AA-AC67-F2690230823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44B-48AA-AC67-F2690230823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44B-48AA-AC67-F2690230823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44B-48AA-AC67-F2690230823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44B-48AA-AC67-F2690230823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44B-48AA-AC67-F2690230823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44B-48AA-AC67-F2690230823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44B-48AA-AC67-F2690230823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44B-48AA-AC67-F2690230823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44B-48AA-AC67-F2690230823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44B-48AA-AC67-F26902308233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44B-48AA-AC67-F26902308233}"/>
                </c:ext>
              </c:extLst>
            </c:dLbl>
            <c:dLbl>
              <c:idx val="13"/>
              <c:layout>
                <c:manualLayout>
                  <c:x val="1.6555344799343151E-3"/>
                  <c:y val="7.0669083223887499E-2"/>
                </c:manualLayout>
              </c:layout>
              <c:dLblPos val="outEnd"/>
              <c:showLegendKey val="0"/>
              <c:showVal val="1"/>
              <c:showCatName val="1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44B-48AA-AC67-F26902308233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44B-48AA-AC67-F26902308233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44B-48AA-AC67-F26902308233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44B-48AA-AC67-F269023082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1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S21.Tax!$C$4:$S$4</c:f>
              <c:numCache>
                <c:formatCode>0%</c:formatCode>
                <c:ptCount val="17"/>
                <c:pt idx="0">
                  <c:v>0.22760030343897494</c:v>
                </c:pt>
                <c:pt idx="1">
                  <c:v>8.2108330022513545E-4</c:v>
                </c:pt>
                <c:pt idx="2">
                  <c:v>0.16498311257762766</c:v>
                </c:pt>
                <c:pt idx="3">
                  <c:v>0.12796499907064529</c:v>
                </c:pt>
                <c:pt idx="4">
                  <c:v>0.17192685287610615</c:v>
                </c:pt>
                <c:pt idx="5">
                  <c:v>9.1912546913695853E-2</c:v>
                </c:pt>
                <c:pt idx="6">
                  <c:v>3.2171763351281794E-2</c:v>
                </c:pt>
                <c:pt idx="7">
                  <c:v>7.4257801733913054E-2</c:v>
                </c:pt>
                <c:pt idx="8">
                  <c:v>0.12318450779989239</c:v>
                </c:pt>
                <c:pt idx="9">
                  <c:v>0.29888634130363545</c:v>
                </c:pt>
                <c:pt idx="10">
                  <c:v>0.16035856573705168</c:v>
                </c:pt>
                <c:pt idx="11">
                  <c:v>0.1846993760635281</c:v>
                </c:pt>
                <c:pt idx="12">
                  <c:v>2.987012987012987E-2</c:v>
                </c:pt>
                <c:pt idx="13">
                  <c:v>0.980392156862819</c:v>
                </c:pt>
                <c:pt idx="14">
                  <c:v>5.7313757476889625E-2</c:v>
                </c:pt>
                <c:pt idx="15">
                  <c:v>6.2657931679925116E-2</c:v>
                </c:pt>
                <c:pt idx="16">
                  <c:v>0.19081595120922673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S21.Tax!$B$4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S21.Tax!$C$1:$S$1</c15:sqref>
                        </c15:formulaRef>
                      </c:ext>
                    </c:extLst>
                    <c:strCache>
                      <c:ptCount val="17"/>
                      <c:pt idx="0">
                        <c:v> Anglian </c:v>
                      </c:pt>
                      <c:pt idx="1">
                        <c:v> Dŵr Cymru </c:v>
                      </c:pt>
                      <c:pt idx="2">
                        <c:v> Northumbrian </c:v>
                      </c:pt>
                      <c:pt idx="3">
                        <c:v> Severn Trent </c:v>
                      </c:pt>
                      <c:pt idx="4">
                        <c:v> South West </c:v>
                      </c:pt>
                      <c:pt idx="5">
                        <c:v> Southern </c:v>
                      </c:pt>
                      <c:pt idx="6">
                        <c:v> Thames </c:v>
                      </c:pt>
                      <c:pt idx="7">
                        <c:v> United Utilities </c:v>
                      </c:pt>
                      <c:pt idx="8">
                        <c:v> Wessex </c:v>
                      </c:pt>
                      <c:pt idx="9">
                        <c:v> Yorkshire </c:v>
                      </c:pt>
                      <c:pt idx="10">
                        <c:v> Affinity </c:v>
                      </c:pt>
                      <c:pt idx="11">
                        <c:v> Bristol </c:v>
                      </c:pt>
                      <c:pt idx="12">
                        <c:v> Dee Valley </c:v>
                      </c:pt>
                      <c:pt idx="13">
                        <c:v> Portsmouth </c:v>
                      </c:pt>
                      <c:pt idx="14">
                        <c:v> SES Water </c:v>
                      </c:pt>
                      <c:pt idx="15">
                        <c:v> South East </c:v>
                      </c:pt>
                      <c:pt idx="16">
                        <c:v> South Staffs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13-344B-48AA-AC67-F26902308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2836064"/>
        <c:axId val="472834888"/>
      </c:barChart>
      <c:catAx>
        <c:axId val="472836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834888"/>
        <c:crosses val="autoZero"/>
        <c:auto val="1"/>
        <c:lblAlgn val="ctr"/>
        <c:lblOffset val="100"/>
        <c:noMultiLvlLbl val="0"/>
      </c:catAx>
      <c:valAx>
        <c:axId val="472834888"/>
        <c:scaling>
          <c:orientation val="minMax"/>
          <c:max val="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836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>
                <a:latin typeface="Franklin Gothic Demi" panose="020B0703020102020204" pitchFamily="34" charset="0"/>
              </a:rPr>
              <a:t>Gearing WaSCs/WoCs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0078C9"/>
            </a:solidFill>
            <a:ln>
              <a:noFill/>
            </a:ln>
            <a:effectLst/>
          </c:spPr>
          <c:invertIfNegative val="0"/>
          <c:val>
            <c:numRef>
              <c:f>S6.Gearing!$C$2:$T$2</c:f>
              <c:numCache>
                <c:formatCode>0%</c:formatCode>
                <c:ptCount val="18"/>
                <c:pt idx="0">
                  <c:v>0.82240888467969697</c:v>
                </c:pt>
                <c:pt idx="1">
                  <c:v>0.57006801110314897</c:v>
                </c:pt>
                <c:pt idx="2">
                  <c:v>0.69534906160155996</c:v>
                </c:pt>
                <c:pt idx="3">
                  <c:v>0.61573043409729999</c:v>
                </c:pt>
                <c:pt idx="4">
                  <c:v>0.60052419934655199</c:v>
                </c:pt>
                <c:pt idx="5">
                  <c:v>0.81960176678364605</c:v>
                </c:pt>
                <c:pt idx="6">
                  <c:v>0.82849893058983703</c:v>
                </c:pt>
                <c:pt idx="7">
                  <c:v>0.61271936373176705</c:v>
                </c:pt>
                <c:pt idx="8">
                  <c:v>0.66184765417203195</c:v>
                </c:pt>
                <c:pt idx="9">
                  <c:v>0.76731975966927202</c:v>
                </c:pt>
                <c:pt idx="10">
                  <c:v>0.75368390881875702</c:v>
                </c:pt>
                <c:pt idx="11">
                  <c:v>0.67761478869089398</c:v>
                </c:pt>
                <c:pt idx="12">
                  <c:v>0.75945231515771905</c:v>
                </c:pt>
                <c:pt idx="13">
                  <c:v>0.70157608355744505</c:v>
                </c:pt>
                <c:pt idx="14">
                  <c:v>0.78564078493672496</c:v>
                </c:pt>
                <c:pt idx="15">
                  <c:v>0.80847352291965702</c:v>
                </c:pt>
                <c:pt idx="16">
                  <c:v>0.70022442140827101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S6.Gearing!$B$2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S6.Gearing!$C$1:$T$1</c15:sqref>
                        </c15:formulaRef>
                      </c:ext>
                    </c:extLst>
                    <c:strCache>
                      <c:ptCount val="17"/>
                      <c:pt idx="0">
                        <c:v> Anglian </c:v>
                      </c:pt>
                      <c:pt idx="1">
                        <c:v> Dŵr Cymru </c:v>
                      </c:pt>
                      <c:pt idx="2">
                        <c:v> Northumbrian </c:v>
                      </c:pt>
                      <c:pt idx="3">
                        <c:v> Severn Trent </c:v>
                      </c:pt>
                      <c:pt idx="4">
                        <c:v> South West </c:v>
                      </c:pt>
                      <c:pt idx="5">
                        <c:v> Southern </c:v>
                      </c:pt>
                      <c:pt idx="6">
                        <c:v> Thames </c:v>
                      </c:pt>
                      <c:pt idx="7">
                        <c:v> United Utilities </c:v>
                      </c:pt>
                      <c:pt idx="8">
                        <c:v> Wessex </c:v>
                      </c:pt>
                      <c:pt idx="9">
                        <c:v> Yorkshire </c:v>
                      </c:pt>
                      <c:pt idx="10">
                        <c:v> Affinity </c:v>
                      </c:pt>
                      <c:pt idx="11">
                        <c:v> Bristol </c:v>
                      </c:pt>
                      <c:pt idx="12">
                        <c:v> Dee Valley </c:v>
                      </c:pt>
                      <c:pt idx="13">
                        <c:v> Portsmouth </c:v>
                      </c:pt>
                      <c:pt idx="14">
                        <c:v> SES Water </c:v>
                      </c:pt>
                      <c:pt idx="15">
                        <c:v> South East </c:v>
                      </c:pt>
                      <c:pt idx="16">
                        <c:v> South Staffs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E894-4047-AA24-F2E59500EBA8}"/>
            </c:ext>
          </c:extLst>
        </c:ser>
        <c:ser>
          <c:idx val="3"/>
          <c:order val="1"/>
          <c:spPr>
            <a:solidFill>
              <a:srgbClr val="F4AA00"/>
            </a:solidFill>
            <a:ln>
              <a:noFill/>
            </a:ln>
            <a:effectLst/>
          </c:spPr>
          <c:invertIfNegative val="0"/>
          <c:val>
            <c:numRef>
              <c:f>S6.Gearing!$C$3:$T$3</c:f>
              <c:numCache>
                <c:formatCode>0%</c:formatCode>
                <c:ptCount val="18"/>
                <c:pt idx="0">
                  <c:v>0.79073033560620498</c:v>
                </c:pt>
                <c:pt idx="1">
                  <c:v>0.56384785954260497</c:v>
                </c:pt>
                <c:pt idx="2">
                  <c:v>0.68402137850181999</c:v>
                </c:pt>
                <c:pt idx="3">
                  <c:v>0.60698711039007502</c:v>
                </c:pt>
                <c:pt idx="4">
                  <c:v>0.61931207468858196</c:v>
                </c:pt>
                <c:pt idx="5">
                  <c:v>0.78489610683655398</c:v>
                </c:pt>
                <c:pt idx="6">
                  <c:v>0.83313457282533698</c:v>
                </c:pt>
                <c:pt idx="7">
                  <c:v>0.61441690796177495</c:v>
                </c:pt>
                <c:pt idx="8">
                  <c:v>0.64695992389826296</c:v>
                </c:pt>
                <c:pt idx="9">
                  <c:v>0.75364987523082305</c:v>
                </c:pt>
                <c:pt idx="10">
                  <c:v>0.77964555078881803</c:v>
                </c:pt>
                <c:pt idx="11">
                  <c:v>0.64613596654979499</c:v>
                </c:pt>
                <c:pt idx="12">
                  <c:v>0.70268120149616797</c:v>
                </c:pt>
                <c:pt idx="13">
                  <c:v>0.68633794409603699</c:v>
                </c:pt>
                <c:pt idx="14">
                  <c:v>0.77731779945229795</c:v>
                </c:pt>
                <c:pt idx="15">
                  <c:v>0.78377201710602695</c:v>
                </c:pt>
                <c:pt idx="16">
                  <c:v>0.69906094727592605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S6.Gearing!$B$3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S6.Gearing!$C$1:$T$1</c15:sqref>
                        </c15:formulaRef>
                      </c:ext>
                    </c:extLst>
                    <c:strCache>
                      <c:ptCount val="17"/>
                      <c:pt idx="0">
                        <c:v> Anglian </c:v>
                      </c:pt>
                      <c:pt idx="1">
                        <c:v> Dŵr Cymru </c:v>
                      </c:pt>
                      <c:pt idx="2">
                        <c:v> Northumbrian </c:v>
                      </c:pt>
                      <c:pt idx="3">
                        <c:v> Severn Trent </c:v>
                      </c:pt>
                      <c:pt idx="4">
                        <c:v> South West </c:v>
                      </c:pt>
                      <c:pt idx="5">
                        <c:v> Southern </c:v>
                      </c:pt>
                      <c:pt idx="6">
                        <c:v> Thames </c:v>
                      </c:pt>
                      <c:pt idx="7">
                        <c:v> United Utilities </c:v>
                      </c:pt>
                      <c:pt idx="8">
                        <c:v> Wessex </c:v>
                      </c:pt>
                      <c:pt idx="9">
                        <c:v> Yorkshire </c:v>
                      </c:pt>
                      <c:pt idx="10">
                        <c:v> Affinity </c:v>
                      </c:pt>
                      <c:pt idx="11">
                        <c:v> Bristol </c:v>
                      </c:pt>
                      <c:pt idx="12">
                        <c:v> Dee Valley </c:v>
                      </c:pt>
                      <c:pt idx="13">
                        <c:v> Portsmouth </c:v>
                      </c:pt>
                      <c:pt idx="14">
                        <c:v> SES Water </c:v>
                      </c:pt>
                      <c:pt idx="15">
                        <c:v> South East </c:v>
                      </c:pt>
                      <c:pt idx="16">
                        <c:v> South Staffs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E894-4047-AA24-F2E59500EBA8}"/>
            </c:ext>
          </c:extLst>
        </c:ser>
        <c:ser>
          <c:idx val="4"/>
          <c:order val="2"/>
          <c:spPr>
            <a:solidFill>
              <a:srgbClr val="95B040"/>
            </a:solidFill>
            <a:ln>
              <a:noFill/>
            </a:ln>
            <a:effectLst/>
          </c:spPr>
          <c:invertIfNegative val="0"/>
          <c:val>
            <c:numRef>
              <c:f>S6.Gearing!$C$4:$T$4</c:f>
              <c:numCache>
                <c:formatCode>0%</c:formatCode>
                <c:ptCount val="18"/>
                <c:pt idx="0">
                  <c:v>0.78537556617624793</c:v>
                </c:pt>
                <c:pt idx="1">
                  <c:v>0.57050649295077704</c:v>
                </c:pt>
                <c:pt idx="2">
                  <c:v>0.66020000000000001</c:v>
                </c:pt>
                <c:pt idx="3">
                  <c:v>0.61503384798874328</c:v>
                </c:pt>
                <c:pt idx="4">
                  <c:v>0.60364815485131496</c:v>
                </c:pt>
                <c:pt idx="5">
                  <c:v>0.79220214867036021</c:v>
                </c:pt>
                <c:pt idx="6">
                  <c:v>0.82927310317271175</c:v>
                </c:pt>
                <c:pt idx="7">
                  <c:v>0.64689708512319077</c:v>
                </c:pt>
                <c:pt idx="8">
                  <c:v>0.63853726971719926</c:v>
                </c:pt>
                <c:pt idx="9">
                  <c:v>0.74315491189264393</c:v>
                </c:pt>
                <c:pt idx="10">
                  <c:v>0.7966731144403898</c:v>
                </c:pt>
                <c:pt idx="11">
                  <c:v>0.63960817886793964</c:v>
                </c:pt>
                <c:pt idx="12">
                  <c:v>0.67160893203833028</c:v>
                </c:pt>
                <c:pt idx="13">
                  <c:v>0.63584356147285204</c:v>
                </c:pt>
                <c:pt idx="14">
                  <c:v>0.77074042818690491</c:v>
                </c:pt>
                <c:pt idx="15">
                  <c:v>0.77739732575454557</c:v>
                </c:pt>
                <c:pt idx="16">
                  <c:v>0.71508376450983058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S6.Gearing!$B$4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S6.Gearing!$C$1:$T$1</c15:sqref>
                        </c15:formulaRef>
                      </c:ext>
                    </c:extLst>
                    <c:strCache>
                      <c:ptCount val="17"/>
                      <c:pt idx="0">
                        <c:v> Anglian </c:v>
                      </c:pt>
                      <c:pt idx="1">
                        <c:v> Dŵr Cymru </c:v>
                      </c:pt>
                      <c:pt idx="2">
                        <c:v> Northumbrian </c:v>
                      </c:pt>
                      <c:pt idx="3">
                        <c:v> Severn Trent </c:v>
                      </c:pt>
                      <c:pt idx="4">
                        <c:v> South West </c:v>
                      </c:pt>
                      <c:pt idx="5">
                        <c:v> Southern </c:v>
                      </c:pt>
                      <c:pt idx="6">
                        <c:v> Thames </c:v>
                      </c:pt>
                      <c:pt idx="7">
                        <c:v> United Utilities </c:v>
                      </c:pt>
                      <c:pt idx="8">
                        <c:v> Wessex </c:v>
                      </c:pt>
                      <c:pt idx="9">
                        <c:v> Yorkshire </c:v>
                      </c:pt>
                      <c:pt idx="10">
                        <c:v> Affinity </c:v>
                      </c:pt>
                      <c:pt idx="11">
                        <c:v> Bristol </c:v>
                      </c:pt>
                      <c:pt idx="12">
                        <c:v> Dee Valley </c:v>
                      </c:pt>
                      <c:pt idx="13">
                        <c:v> Portsmouth </c:v>
                      </c:pt>
                      <c:pt idx="14">
                        <c:v> SES Water </c:v>
                      </c:pt>
                      <c:pt idx="15">
                        <c:v> South East </c:v>
                      </c:pt>
                      <c:pt idx="16">
                        <c:v> South Staffs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E894-4047-AA24-F2E59500E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762120"/>
        <c:axId val="468762512"/>
        <c:extLst/>
      </c:barChart>
      <c:lineChart>
        <c:grouping val="standard"/>
        <c:varyColors val="0"/>
        <c:ser>
          <c:idx val="5"/>
          <c:order val="3"/>
          <c:spPr>
            <a:ln w="508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S6.Gearing!$C$5:$T$5</c:f>
              <c:numCache>
                <c:formatCode>0%</c:formatCode>
                <c:ptCount val="18"/>
                <c:pt idx="0">
                  <c:v>0.625</c:v>
                </c:pt>
                <c:pt idx="1">
                  <c:v>0.625</c:v>
                </c:pt>
                <c:pt idx="2">
                  <c:v>0.625</c:v>
                </c:pt>
                <c:pt idx="3">
                  <c:v>0.625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0.625</c:v>
                </c:pt>
                <c:pt idx="12">
                  <c:v>0.625</c:v>
                </c:pt>
                <c:pt idx="13">
                  <c:v>0.625</c:v>
                </c:pt>
                <c:pt idx="14">
                  <c:v>0.625</c:v>
                </c:pt>
                <c:pt idx="15">
                  <c:v>0.625</c:v>
                </c:pt>
                <c:pt idx="16">
                  <c:v>0.625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S6.Gearing!$B$5</c15:sqref>
                        </c15:formulaRef>
                      </c:ext>
                    </c:extLst>
                    <c:strCache>
                      <c:ptCount val="1"/>
                      <c:pt idx="0">
                        <c:v>Notional gearing at PR14 (62.5%)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S6.Gearing!$C$1:$T$1</c15:sqref>
                        </c15:formulaRef>
                      </c:ext>
                    </c:extLst>
                    <c:strCache>
                      <c:ptCount val="17"/>
                      <c:pt idx="0">
                        <c:v> Anglian </c:v>
                      </c:pt>
                      <c:pt idx="1">
                        <c:v> Dŵr Cymru </c:v>
                      </c:pt>
                      <c:pt idx="2">
                        <c:v> Northumbrian </c:v>
                      </c:pt>
                      <c:pt idx="3">
                        <c:v> Severn Trent </c:v>
                      </c:pt>
                      <c:pt idx="4">
                        <c:v> South West </c:v>
                      </c:pt>
                      <c:pt idx="5">
                        <c:v> Southern </c:v>
                      </c:pt>
                      <c:pt idx="6">
                        <c:v> Thames </c:v>
                      </c:pt>
                      <c:pt idx="7">
                        <c:v> United Utilities </c:v>
                      </c:pt>
                      <c:pt idx="8">
                        <c:v> Wessex </c:v>
                      </c:pt>
                      <c:pt idx="9">
                        <c:v> Yorkshire </c:v>
                      </c:pt>
                      <c:pt idx="10">
                        <c:v> Affinity </c:v>
                      </c:pt>
                      <c:pt idx="11">
                        <c:v> Bristol </c:v>
                      </c:pt>
                      <c:pt idx="12">
                        <c:v> Dee Valley </c:v>
                      </c:pt>
                      <c:pt idx="13">
                        <c:v> Portsmouth </c:v>
                      </c:pt>
                      <c:pt idx="14">
                        <c:v> SES Water </c:v>
                      </c:pt>
                      <c:pt idx="15">
                        <c:v> South East </c:v>
                      </c:pt>
                      <c:pt idx="16">
                        <c:v> South Staffs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E894-4047-AA24-F2E59500E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762120"/>
        <c:axId val="468762512"/>
      </c:lineChart>
      <c:catAx>
        <c:axId val="468762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8762512"/>
        <c:crosses val="autoZero"/>
        <c:auto val="1"/>
        <c:lblAlgn val="ctr"/>
        <c:lblOffset val="100"/>
        <c:noMultiLvlLbl val="0"/>
      </c:catAx>
      <c:valAx>
        <c:axId val="468762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8762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784785195689399E-2"/>
          <c:y val="6.9356316133835708E-2"/>
          <c:w val="0.8932578688327466"/>
          <c:h val="0.63103531007319269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78C9"/>
            </a:solidFill>
            <a:ln>
              <a:noFill/>
            </a:ln>
            <a:effectLst/>
          </c:spPr>
          <c:invertIfNegative val="0"/>
          <c:cat>
            <c:strRef>
              <c:f>'S22.Pension liabilities'!$B$2:$B$19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'S22.Pension liabilities'!$G$2:$G$19</c:f>
              <c:numCache>
                <c:formatCode>0%</c:formatCode>
                <c:ptCount val="18"/>
                <c:pt idx="0">
                  <c:v>1</c:v>
                </c:pt>
                <c:pt idx="1">
                  <c:v>0.83948534064543345</c:v>
                </c:pt>
                <c:pt idx="2">
                  <c:v>0.91297526762643044</c:v>
                </c:pt>
                <c:pt idx="3">
                  <c:v>0.8087297354948807</c:v>
                </c:pt>
                <c:pt idx="4">
                  <c:v>0.96467093950289196</c:v>
                </c:pt>
                <c:pt idx="5">
                  <c:v>0.81098634962571559</c:v>
                </c:pt>
                <c:pt idx="6">
                  <c:v>0.88200682540305186</c:v>
                </c:pt>
                <c:pt idx="7">
                  <c:v>1</c:v>
                </c:pt>
                <c:pt idx="8">
                  <c:v>0.80156148340923883</c:v>
                </c:pt>
                <c:pt idx="9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37-4FD2-B0A9-3EC882081BE3}"/>
            </c:ext>
          </c:extLst>
        </c:ser>
        <c:ser>
          <c:idx val="1"/>
          <c:order val="1"/>
          <c:spPr>
            <a:solidFill>
              <a:srgbClr val="FE4819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95B0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537-4FD2-B0A9-3EC882081BE3}"/>
              </c:ext>
            </c:extLst>
          </c:dPt>
          <c:dPt>
            <c:idx val="1"/>
            <c:invertIfNegative val="0"/>
            <c:bubble3D val="0"/>
            <c:spPr>
              <a:solidFill>
                <a:srgbClr val="FE481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537-4FD2-B0A9-3EC882081BE3}"/>
              </c:ext>
            </c:extLst>
          </c:dPt>
          <c:dPt>
            <c:idx val="2"/>
            <c:invertIfNegative val="0"/>
            <c:bubble3D val="0"/>
            <c:spPr>
              <a:solidFill>
                <a:srgbClr val="FE481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537-4FD2-B0A9-3EC882081BE3}"/>
              </c:ext>
            </c:extLst>
          </c:dPt>
          <c:dPt>
            <c:idx val="3"/>
            <c:invertIfNegative val="0"/>
            <c:bubble3D val="0"/>
            <c:spPr>
              <a:solidFill>
                <a:srgbClr val="FE481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A537-4FD2-B0A9-3EC882081BE3}"/>
              </c:ext>
            </c:extLst>
          </c:dPt>
          <c:dPt>
            <c:idx val="4"/>
            <c:invertIfNegative val="0"/>
            <c:bubble3D val="0"/>
            <c:spPr>
              <a:solidFill>
                <a:srgbClr val="FE481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A537-4FD2-B0A9-3EC882081BE3}"/>
              </c:ext>
            </c:extLst>
          </c:dPt>
          <c:dPt>
            <c:idx val="5"/>
            <c:invertIfNegative val="0"/>
            <c:bubble3D val="0"/>
            <c:spPr>
              <a:solidFill>
                <a:srgbClr val="FE481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A537-4FD2-B0A9-3EC882081BE3}"/>
              </c:ext>
            </c:extLst>
          </c:dPt>
          <c:dPt>
            <c:idx val="6"/>
            <c:invertIfNegative val="0"/>
            <c:bubble3D val="0"/>
            <c:spPr>
              <a:solidFill>
                <a:srgbClr val="FE481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A537-4FD2-B0A9-3EC882081BE3}"/>
              </c:ext>
            </c:extLst>
          </c:dPt>
          <c:dPt>
            <c:idx val="7"/>
            <c:invertIfNegative val="0"/>
            <c:bubble3D val="0"/>
            <c:spPr>
              <a:solidFill>
                <a:srgbClr val="95B0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0-A537-4FD2-B0A9-3EC882081BE3}"/>
              </c:ext>
            </c:extLst>
          </c:dPt>
          <c:dPt>
            <c:idx val="8"/>
            <c:invertIfNegative val="0"/>
            <c:bubble3D val="0"/>
            <c:spPr>
              <a:solidFill>
                <a:srgbClr val="FE4819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2-A537-4FD2-B0A9-3EC882081BE3}"/>
              </c:ext>
            </c:extLst>
          </c:dPt>
          <c:dPt>
            <c:idx val="9"/>
            <c:invertIfNegative val="0"/>
            <c:bubble3D val="0"/>
            <c:spPr>
              <a:solidFill>
                <a:srgbClr val="95B0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4-A537-4FD2-B0A9-3EC882081BE3}"/>
              </c:ext>
            </c:extLst>
          </c:dPt>
          <c:dPt>
            <c:idx val="11"/>
            <c:invertIfNegative val="0"/>
            <c:bubble3D val="0"/>
            <c:spPr>
              <a:solidFill>
                <a:srgbClr val="95B0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6-A537-4FD2-B0A9-3EC882081BE3}"/>
              </c:ext>
            </c:extLst>
          </c:dPt>
          <c:dPt>
            <c:idx val="12"/>
            <c:invertIfNegative val="0"/>
            <c:bubble3D val="0"/>
            <c:spPr>
              <a:solidFill>
                <a:srgbClr val="95B0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8-A537-4FD2-B0A9-3EC882081BE3}"/>
              </c:ext>
            </c:extLst>
          </c:dPt>
          <c:dPt>
            <c:idx val="13"/>
            <c:invertIfNegative val="0"/>
            <c:bubble3D val="0"/>
            <c:spPr>
              <a:solidFill>
                <a:srgbClr val="95B0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A-A537-4FD2-B0A9-3EC882081BE3}"/>
              </c:ext>
            </c:extLst>
          </c:dPt>
          <c:dPt>
            <c:idx val="14"/>
            <c:invertIfNegative val="0"/>
            <c:bubble3D val="0"/>
            <c:spPr>
              <a:solidFill>
                <a:srgbClr val="95B0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C-A537-4FD2-B0A9-3EC882081BE3}"/>
              </c:ext>
            </c:extLst>
          </c:dPt>
          <c:dPt>
            <c:idx val="15"/>
            <c:invertIfNegative val="0"/>
            <c:bubble3D val="0"/>
            <c:spPr>
              <a:solidFill>
                <a:srgbClr val="95B0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1E-A537-4FD2-B0A9-3EC882081BE3}"/>
              </c:ext>
            </c:extLst>
          </c:dPt>
          <c:dPt>
            <c:idx val="16"/>
            <c:invertIfNegative val="0"/>
            <c:bubble3D val="0"/>
            <c:spPr>
              <a:solidFill>
                <a:srgbClr val="95B0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0-A537-4FD2-B0A9-3EC882081BE3}"/>
              </c:ext>
            </c:extLst>
          </c:dPt>
          <c:dPt>
            <c:idx val="17"/>
            <c:invertIfNegative val="0"/>
            <c:bubble3D val="0"/>
            <c:spPr>
              <a:solidFill>
                <a:srgbClr val="95B04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22-A537-4FD2-B0A9-3EC882081BE3}"/>
              </c:ext>
            </c:extLst>
          </c:dPt>
          <c:cat>
            <c:strRef>
              <c:f>'S22.Pension liabilities'!$B$2:$B$19</c:f>
              <c:strCache>
                <c:ptCount val="18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1">
                  <c:v> Affinity </c:v>
                </c:pt>
                <c:pt idx="12">
                  <c:v> Bristol </c:v>
                </c:pt>
                <c:pt idx="13">
                  <c:v> Dee Valley </c:v>
                </c:pt>
                <c:pt idx="14">
                  <c:v> Portsmouth </c:v>
                </c:pt>
                <c:pt idx="15">
                  <c:v> SES Water </c:v>
                </c:pt>
                <c:pt idx="16">
                  <c:v> South East </c:v>
                </c:pt>
                <c:pt idx="17">
                  <c:v> South Staffs </c:v>
                </c:pt>
              </c:strCache>
            </c:strRef>
          </c:cat>
          <c:val>
            <c:numRef>
              <c:f>'S22.Pension liabilities'!$H$2:$H$19</c:f>
              <c:numCache>
                <c:formatCode>0%</c:formatCode>
                <c:ptCount val="18"/>
                <c:pt idx="0">
                  <c:v>-3.6988371329084939E-2</c:v>
                </c:pt>
                <c:pt idx="1">
                  <c:v>0.16051465935456657</c:v>
                </c:pt>
                <c:pt idx="2">
                  <c:v>8.7024732373569544E-2</c:v>
                </c:pt>
                <c:pt idx="3">
                  <c:v>0.19127026450511936</c:v>
                </c:pt>
                <c:pt idx="4">
                  <c:v>3.5329060497108052E-2</c:v>
                </c:pt>
                <c:pt idx="5">
                  <c:v>0.18901365037428439</c:v>
                </c:pt>
                <c:pt idx="6">
                  <c:v>0.11799317459694808</c:v>
                </c:pt>
                <c:pt idx="7">
                  <c:v>-0.10156520401492131</c:v>
                </c:pt>
                <c:pt idx="8">
                  <c:v>0.19843851659076123</c:v>
                </c:pt>
                <c:pt idx="9">
                  <c:v>-6.0532514811906593E-2</c:v>
                </c:pt>
                <c:pt idx="11">
                  <c:v>-0.25959645669291342</c:v>
                </c:pt>
                <c:pt idx="12">
                  <c:v>-0.17678100263852242</c:v>
                </c:pt>
                <c:pt idx="13">
                  <c:v>-0.3889957264957265</c:v>
                </c:pt>
                <c:pt idx="14">
                  <c:v>-0.22098597384151045</c:v>
                </c:pt>
                <c:pt idx="15">
                  <c:v>-9.1495509216744653E-2</c:v>
                </c:pt>
                <c:pt idx="16">
                  <c:v>-0.29261260066947264</c:v>
                </c:pt>
                <c:pt idx="17">
                  <c:v>-0.20284981311913292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23-A537-4FD2-B0A9-3EC882081B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2836456"/>
        <c:axId val="472840376"/>
      </c:barChart>
      <c:catAx>
        <c:axId val="47283645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840376"/>
        <c:crosses val="max"/>
        <c:auto val="1"/>
        <c:lblAlgn val="ctr"/>
        <c:lblOffset val="100"/>
        <c:noMultiLvlLbl val="0"/>
      </c:catAx>
      <c:valAx>
        <c:axId val="472840376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low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2836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Arial" panose="020B0604020202020204" pitchFamily="34" charset="0"/>
              </a:rPr>
              <a:t>Financing Performance measured against the </a:t>
            </a:r>
          </a:p>
          <a:p>
            <a:pPr algn="ctr" rtl="0">
              <a:defRPr lang="en-GB" sz="16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cs typeface="Arial" panose="020B0604020202020204" pitchFamily="34" charset="0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Arial" panose="020B0604020202020204" pitchFamily="34" charset="0"/>
              </a:rPr>
              <a:t>Notional Structure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Franklin Gothic Demi" panose="020B07030201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'S24. Fin and op performance'!$A$7</c:f>
              <c:strCache>
                <c:ptCount val="1"/>
                <c:pt idx="0">
                  <c:v>Gearing</c:v>
                </c:pt>
              </c:strCache>
            </c:strRef>
          </c:tx>
          <c:spPr>
            <a:solidFill>
              <a:srgbClr val="40679B"/>
            </a:solidFill>
            <a:ln>
              <a:noFill/>
            </a:ln>
            <a:effectLst/>
          </c:spPr>
          <c:invertIfNegative val="0"/>
          <c:cat>
            <c:strRef>
              <c:f>'S24. Fin and op performance'!$B$5:$R$5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performance'!$B$7:$R$7</c:f>
              <c:numCache>
                <c:formatCode>0.00%</c:formatCode>
                <c:ptCount val="17"/>
                <c:pt idx="0">
                  <c:v>1.4018691588785048E-2</c:v>
                </c:pt>
                <c:pt idx="1">
                  <c:v>1.4018691588785048E-2</c:v>
                </c:pt>
                <c:pt idx="2">
                  <c:v>4.8348615921872317E-3</c:v>
                </c:pt>
                <c:pt idx="3">
                  <c:v>-8.1081467725168082E-4</c:v>
                </c:pt>
                <c:pt idx="4">
                  <c:v>-1.4546542951212212E-3</c:v>
                </c:pt>
                <c:pt idx="5">
                  <c:v>2.5664031914579451E-2</c:v>
                </c:pt>
                <c:pt idx="6">
                  <c:v>1.6399732036470861E-2</c:v>
                </c:pt>
                <c:pt idx="7">
                  <c:v>1.0456622135419207E-4</c:v>
                </c:pt>
                <c:pt idx="8">
                  <c:v>1.9033724638664584E-3</c:v>
                </c:pt>
                <c:pt idx="9">
                  <c:v>1.7891046298970058E-2</c:v>
                </c:pt>
                <c:pt idx="10">
                  <c:v>1.3649196074715193E-2</c:v>
                </c:pt>
                <c:pt idx="11">
                  <c:v>-3.9036461644505441E-3</c:v>
                </c:pt>
                <c:pt idx="12">
                  <c:v>1.4089183769601785E-2</c:v>
                </c:pt>
                <c:pt idx="13">
                  <c:v>4.0641541038525962E-3</c:v>
                </c:pt>
                <c:pt idx="14">
                  <c:v>1.822278981053219E-2</c:v>
                </c:pt>
                <c:pt idx="15">
                  <c:v>1.3271461716937355E-2</c:v>
                </c:pt>
                <c:pt idx="16">
                  <c:v>1.2136713181782064E-2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29-461B-8020-F979A487A41A}"/>
            </c:ext>
          </c:extLst>
        </c:ser>
        <c:ser>
          <c:idx val="2"/>
          <c:order val="2"/>
          <c:tx>
            <c:strRef>
              <c:f>'S24. Fin and op performance'!$A$8</c:f>
              <c:strCache>
                <c:ptCount val="1"/>
                <c:pt idx="0">
                  <c:v>Variance in corporation tax</c:v>
                </c:pt>
              </c:strCache>
            </c:strRef>
          </c:tx>
          <c:spPr>
            <a:solidFill>
              <a:srgbClr val="A49689"/>
            </a:solidFill>
            <a:ln>
              <a:noFill/>
            </a:ln>
            <a:effectLst/>
          </c:spPr>
          <c:invertIfNegative val="0"/>
          <c:cat>
            <c:strRef>
              <c:f>'S24. Fin and op performance'!$B$5:$R$5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performance'!$B$8:$R$8</c:f>
              <c:numCache>
                <c:formatCode>0.00%</c:formatCode>
                <c:ptCount val="17"/>
                <c:pt idx="0">
                  <c:v>-4.7530040053404546E-3</c:v>
                </c:pt>
                <c:pt idx="1">
                  <c:v>-4.7530040053404546E-3</c:v>
                </c:pt>
                <c:pt idx="2">
                  <c:v>7.9745605932145854E-3</c:v>
                </c:pt>
                <c:pt idx="3">
                  <c:v>-1.0068831404301564E-4</c:v>
                </c:pt>
                <c:pt idx="4">
                  <c:v>-6.7853935947321167E-3</c:v>
                </c:pt>
                <c:pt idx="5">
                  <c:v>-1.8858080516978137E-2</c:v>
                </c:pt>
                <c:pt idx="6">
                  <c:v>-6.4712135237609929E-3</c:v>
                </c:pt>
                <c:pt idx="7">
                  <c:v>4.6611512653619742E-3</c:v>
                </c:pt>
                <c:pt idx="8">
                  <c:v>-1.1196308610979169E-2</c:v>
                </c:pt>
                <c:pt idx="9">
                  <c:v>-9.5404032597489283E-3</c:v>
                </c:pt>
                <c:pt idx="10">
                  <c:v>-4.594480756279354E-3</c:v>
                </c:pt>
                <c:pt idx="11">
                  <c:v>-1.9166797869054979E-3</c:v>
                </c:pt>
                <c:pt idx="12">
                  <c:v>-1.6144599917474636E-3</c:v>
                </c:pt>
                <c:pt idx="13">
                  <c:v>-2.252488496570601E-3</c:v>
                </c:pt>
                <c:pt idx="14">
                  <c:v>-1.3188860583108237E-2</c:v>
                </c:pt>
                <c:pt idx="15">
                  <c:v>-4.6403712296983748E-4</c:v>
                </c:pt>
                <c:pt idx="16">
                  <c:v>1.5451447813926066E-2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29-461B-8020-F979A487A41A}"/>
            </c:ext>
          </c:extLst>
        </c:ser>
        <c:ser>
          <c:idx val="3"/>
          <c:order val="3"/>
          <c:tx>
            <c:strRef>
              <c:f>'S24. Fin and op performance'!$A$9</c:f>
              <c:strCache>
                <c:ptCount val="1"/>
                <c:pt idx="0">
                  <c:v>Group relief</c:v>
                </c:pt>
              </c:strCache>
            </c:strRef>
          </c:tx>
          <c:spPr>
            <a:solidFill>
              <a:srgbClr val="95B040"/>
            </a:solidFill>
            <a:ln>
              <a:noFill/>
            </a:ln>
            <a:effectLst/>
          </c:spPr>
          <c:invertIfNegative val="0"/>
          <c:cat>
            <c:strRef>
              <c:f>'S24. Fin and op performance'!$B$5:$R$5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performance'!$B$9:$R$9</c:f>
              <c:numCache>
                <c:formatCode>0.00%</c:formatCode>
                <c:ptCount val="17"/>
                <c:pt idx="0">
                  <c:v>0</c:v>
                </c:pt>
                <c:pt idx="1">
                  <c:v>0</c:v>
                </c:pt>
                <c:pt idx="2">
                  <c:v>5.3921850518481667E-4</c:v>
                </c:pt>
                <c:pt idx="3">
                  <c:v>0</c:v>
                </c:pt>
                <c:pt idx="4">
                  <c:v>0</c:v>
                </c:pt>
                <c:pt idx="5">
                  <c:v>1.4283482649870576E-2</c:v>
                </c:pt>
                <c:pt idx="6">
                  <c:v>4.3039313613652992E-3</c:v>
                </c:pt>
                <c:pt idx="7">
                  <c:v>0</c:v>
                </c:pt>
                <c:pt idx="8">
                  <c:v>5.7677953450498739E-4</c:v>
                </c:pt>
                <c:pt idx="9">
                  <c:v>9.905597549535447E-3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1.6625076486863483E-3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29-461B-8020-F979A487A41A}"/>
            </c:ext>
          </c:extLst>
        </c:ser>
        <c:ser>
          <c:idx val="4"/>
          <c:order val="4"/>
          <c:tx>
            <c:strRef>
              <c:f>'S24. Fin and op performance'!$A$10</c:f>
              <c:strCache>
                <c:ptCount val="1"/>
                <c:pt idx="0">
                  <c:v>Cost of debt</c:v>
                </c:pt>
              </c:strCache>
            </c:strRef>
          </c:tx>
          <c:spPr>
            <a:solidFill>
              <a:srgbClr val="D740A2"/>
            </a:solidFill>
            <a:ln>
              <a:noFill/>
            </a:ln>
            <a:effectLst/>
          </c:spPr>
          <c:invertIfNegative val="0"/>
          <c:cat>
            <c:strRef>
              <c:f>'S24. Fin and op performance'!$B$5:$R$5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performance'!$B$10:$R$10</c:f>
              <c:numCache>
                <c:formatCode>0.00%</c:formatCode>
                <c:ptCount val="17"/>
                <c:pt idx="0">
                  <c:v>-4.2189586114819762E-3</c:v>
                </c:pt>
                <c:pt idx="1">
                  <c:v>-8.5772888308782193E-4</c:v>
                </c:pt>
                <c:pt idx="2">
                  <c:v>3.5357133049112059E-3</c:v>
                </c:pt>
                <c:pt idx="3">
                  <c:v>8.2766660780721028E-3</c:v>
                </c:pt>
                <c:pt idx="4">
                  <c:v>2.6638730918886556E-2</c:v>
                </c:pt>
                <c:pt idx="5">
                  <c:v>5.2862850199448842E-3</c:v>
                </c:pt>
                <c:pt idx="6">
                  <c:v>7.9980403337395721E-3</c:v>
                </c:pt>
                <c:pt idx="7">
                  <c:v>1.5262732729779849E-2</c:v>
                </c:pt>
                <c:pt idx="8">
                  <c:v>1.4056456537965665E-2</c:v>
                </c:pt>
                <c:pt idx="9">
                  <c:v>-1.3289257408772482E-2</c:v>
                </c:pt>
                <c:pt idx="10">
                  <c:v>2.2412917161918522E-3</c:v>
                </c:pt>
                <c:pt idx="11">
                  <c:v>-7.1107695078910975E-3</c:v>
                </c:pt>
                <c:pt idx="12">
                  <c:v>-4.1570286724968049E-3</c:v>
                </c:pt>
                <c:pt idx="13">
                  <c:v>-1.947788944723618E-2</c:v>
                </c:pt>
                <c:pt idx="14">
                  <c:v>5.6689658054537486E-3</c:v>
                </c:pt>
                <c:pt idx="15">
                  <c:v>-8.2753286929621028E-3</c:v>
                </c:pt>
                <c:pt idx="16">
                  <c:v>8.0674146782399279E-4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29-461B-8020-F979A487A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72838024"/>
        <c:axId val="47283724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'S24. Fin and op performance'!$A$6</c15:sqref>
                        </c15:formulaRef>
                      </c:ext>
                    </c:extLst>
                    <c:strCache>
                      <c:ptCount val="1"/>
                      <c:pt idx="0">
                        <c:v>Financing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'S24. Fin and op performance'!$B$5:$R$5</c15:sqref>
                        </c15:formulaRef>
                      </c:ext>
                    </c:extLst>
                    <c:strCache>
                      <c:ptCount val="17"/>
                      <c:pt idx="0">
                        <c:v> Anglian </c:v>
                      </c:pt>
                      <c:pt idx="1">
                        <c:v> Dŵr Cymru </c:v>
                      </c:pt>
                      <c:pt idx="2">
                        <c:v> Northumbrian </c:v>
                      </c:pt>
                      <c:pt idx="3">
                        <c:v> Severn Trent </c:v>
                      </c:pt>
                      <c:pt idx="4">
                        <c:v> South West </c:v>
                      </c:pt>
                      <c:pt idx="5">
                        <c:v> Southern </c:v>
                      </c:pt>
                      <c:pt idx="6">
                        <c:v> Thames </c:v>
                      </c:pt>
                      <c:pt idx="7">
                        <c:v> United Utilities </c:v>
                      </c:pt>
                      <c:pt idx="8">
                        <c:v> Wessex </c:v>
                      </c:pt>
                      <c:pt idx="9">
                        <c:v> Yorkshire </c:v>
                      </c:pt>
                      <c:pt idx="10">
                        <c:v> Affinity </c:v>
                      </c:pt>
                      <c:pt idx="11">
                        <c:v> Bristol </c:v>
                      </c:pt>
                      <c:pt idx="12">
                        <c:v> Dee Valley </c:v>
                      </c:pt>
                      <c:pt idx="13">
                        <c:v> Portsmouth </c:v>
                      </c:pt>
                      <c:pt idx="14">
                        <c:v> SES Water </c:v>
                      </c:pt>
                      <c:pt idx="15">
                        <c:v> South East </c:v>
                      </c:pt>
                      <c:pt idx="16">
                        <c:v> South Staffs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'S24. Fin and op performance'!$B$6:$R$6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7629-461B-8020-F979A487A41A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'S24. Fin and op performance'!$A$11</c:f>
              <c:strCache>
                <c:ptCount val="1"/>
                <c:pt idx="0">
                  <c:v>Net 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'S24. Fin and op performance'!$B$5:$R$5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performance'!$B$11:$R$11</c:f>
              <c:numCache>
                <c:formatCode>0.00%</c:formatCode>
                <c:ptCount val="17"/>
                <c:pt idx="0">
                  <c:v>5.0467289719626166E-3</c:v>
                </c:pt>
                <c:pt idx="1">
                  <c:v>8.4079587003567709E-3</c:v>
                </c:pt>
                <c:pt idx="2">
                  <c:v>1.6884353995497838E-2</c:v>
                </c:pt>
                <c:pt idx="3">
                  <c:v>7.3651630867774065E-3</c:v>
                </c:pt>
                <c:pt idx="4">
                  <c:v>1.8398683029033219E-2</c:v>
                </c:pt>
                <c:pt idx="5">
                  <c:v>2.6375719067416776E-2</c:v>
                </c:pt>
                <c:pt idx="6">
                  <c:v>2.223049020781474E-2</c:v>
                </c:pt>
                <c:pt idx="7">
                  <c:v>2.0028450216496015E-2</c:v>
                </c:pt>
                <c:pt idx="8">
                  <c:v>5.3402999253579411E-3</c:v>
                </c:pt>
                <c:pt idx="9">
                  <c:v>4.9669831799840965E-3</c:v>
                </c:pt>
                <c:pt idx="10">
                  <c:v>1.129600703462769E-2</c:v>
                </c:pt>
                <c:pt idx="11">
                  <c:v>-1.293109545924714E-2</c:v>
                </c:pt>
                <c:pt idx="12">
                  <c:v>8.3176951053575161E-3</c:v>
                </c:pt>
                <c:pt idx="13">
                  <c:v>-1.6003716191267836E-2</c:v>
                </c:pt>
                <c:pt idx="14">
                  <c:v>1.0702895032877701E-2</c:v>
                </c:pt>
                <c:pt idx="15">
                  <c:v>4.5320959010054142E-3</c:v>
                </c:pt>
                <c:pt idx="16">
                  <c:v>2.8394902463532122E-2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629-461B-8020-F979A487A4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838024"/>
        <c:axId val="472837240"/>
      </c:lineChart>
      <c:catAx>
        <c:axId val="47283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72837240"/>
        <c:crosses val="autoZero"/>
        <c:auto val="1"/>
        <c:lblAlgn val="ctr"/>
        <c:lblOffset val="0"/>
        <c:noMultiLvlLbl val="0"/>
      </c:catAx>
      <c:valAx>
        <c:axId val="472837240"/>
        <c:scaling>
          <c:orientation val="minMax"/>
          <c:max val="0.1"/>
          <c:min val="-6.000000000000001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728380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Arial" panose="020B0604020202020204" pitchFamily="34" charset="0"/>
              </a:rPr>
              <a:t>Operational Performance measured against the Notional Structure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'S24. Fin and op performance'!$A$16</c:f>
              <c:strCache>
                <c:ptCount val="1"/>
                <c:pt idx="0">
                  <c:v>Totex out / (under) performance</c:v>
                </c:pt>
              </c:strCache>
            </c:strRef>
          </c:tx>
          <c:spPr>
            <a:solidFill>
              <a:srgbClr val="F7BF40"/>
            </a:solidFill>
            <a:ln>
              <a:noFill/>
            </a:ln>
            <a:effectLst/>
          </c:spPr>
          <c:invertIfNegative val="0"/>
          <c:cat>
            <c:strRef>
              <c:f>'S24. Fin and op performance'!$B$14:$R$14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performance'!$B$16:$R$16</c:f>
              <c:numCache>
                <c:formatCode>0.00%</c:formatCode>
                <c:ptCount val="17"/>
                <c:pt idx="0">
                  <c:v>1.8571428571428576E-2</c:v>
                </c:pt>
                <c:pt idx="1">
                  <c:v>-8.0551929889986947E-3</c:v>
                </c:pt>
                <c:pt idx="2">
                  <c:v>2.4891518374355874E-2</c:v>
                </c:pt>
                <c:pt idx="3">
                  <c:v>1.1461657413256734E-2</c:v>
                </c:pt>
                <c:pt idx="4">
                  <c:v>2.8641125411553423E-2</c:v>
                </c:pt>
                <c:pt idx="5">
                  <c:v>1.0762098473581276E-2</c:v>
                </c:pt>
                <c:pt idx="6">
                  <c:v>-1.6780418410333831E-2</c:v>
                </c:pt>
                <c:pt idx="7">
                  <c:v>-2.0339966499485131E-3</c:v>
                </c:pt>
                <c:pt idx="8">
                  <c:v>1.1060595779330936E-2</c:v>
                </c:pt>
                <c:pt idx="9">
                  <c:v>0</c:v>
                </c:pt>
                <c:pt idx="10">
                  <c:v>-1.4297144031176466E-3</c:v>
                </c:pt>
                <c:pt idx="11">
                  <c:v>7.5606029578272832E-3</c:v>
                </c:pt>
                <c:pt idx="12">
                  <c:v>3.6399670553707658E-2</c:v>
                </c:pt>
                <c:pt idx="13">
                  <c:v>8.3096642633457129E-3</c:v>
                </c:pt>
                <c:pt idx="14">
                  <c:v>0</c:v>
                </c:pt>
                <c:pt idx="15">
                  <c:v>1.1446249033255992E-2</c:v>
                </c:pt>
                <c:pt idx="16">
                  <c:v>-1.5459568466977727E-3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34-4C8D-AB63-9E32667B6883}"/>
            </c:ext>
          </c:extLst>
        </c:ser>
        <c:ser>
          <c:idx val="2"/>
          <c:order val="2"/>
          <c:tx>
            <c:strRef>
              <c:f>'S24. Fin and op performance'!$A$17</c:f>
              <c:strCache>
                <c:ptCount val="1"/>
                <c:pt idx="0">
                  <c:v>ODI out / (under) performance</c:v>
                </c:pt>
              </c:strCache>
            </c:strRef>
          </c:tx>
          <c:spPr>
            <a:solidFill>
              <a:srgbClr val="FE7653"/>
            </a:solidFill>
            <a:ln>
              <a:noFill/>
            </a:ln>
            <a:effectLst/>
          </c:spPr>
          <c:invertIfNegative val="0"/>
          <c:cat>
            <c:strRef>
              <c:f>'S24. Fin and op performance'!$B$14:$R$14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performance'!$B$17:$R$17</c:f>
              <c:numCache>
                <c:formatCode>0.00%</c:formatCode>
                <c:ptCount val="17"/>
                <c:pt idx="0">
                  <c:v>3.9652870493991996E-3</c:v>
                </c:pt>
                <c:pt idx="1">
                  <c:v>9.3231400335633027E-5</c:v>
                </c:pt>
                <c:pt idx="2">
                  <c:v>3.2231443080310727E-3</c:v>
                </c:pt>
                <c:pt idx="3">
                  <c:v>1.459698636815869E-2</c:v>
                </c:pt>
                <c:pt idx="4">
                  <c:v>2.4124513618677046E-3</c:v>
                </c:pt>
                <c:pt idx="5">
                  <c:v>-3.7427900021362956E-4</c:v>
                </c:pt>
                <c:pt idx="6">
                  <c:v>-4.7587083363889952E-3</c:v>
                </c:pt>
                <c:pt idx="7">
                  <c:v>2.0016890303640783E-4</c:v>
                </c:pt>
                <c:pt idx="8">
                  <c:v>5.9974893126145071E-3</c:v>
                </c:pt>
                <c:pt idx="9">
                  <c:v>4.319704721085834E-3</c:v>
                </c:pt>
                <c:pt idx="10">
                  <c:v>-2.8922249677368738E-3</c:v>
                </c:pt>
                <c:pt idx="11">
                  <c:v>-7.4921218686877997E-3</c:v>
                </c:pt>
                <c:pt idx="12">
                  <c:v>4.7093874417822394E-4</c:v>
                </c:pt>
                <c:pt idx="13">
                  <c:v>-1.2380744301216228E-4</c:v>
                </c:pt>
                <c:pt idx="14">
                  <c:v>2.8248805967699565E-3</c:v>
                </c:pt>
                <c:pt idx="15">
                  <c:v>-6.1871616395978331E-4</c:v>
                </c:pt>
                <c:pt idx="16">
                  <c:v>3.128833367653289E-3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34-4C8D-AB63-9E32667B6883}"/>
            </c:ext>
          </c:extLst>
        </c:ser>
        <c:ser>
          <c:idx val="3"/>
          <c:order val="3"/>
          <c:tx>
            <c:strRef>
              <c:f>'S24. Fin and op performance'!$A$18</c:f>
              <c:strCache>
                <c:ptCount val="1"/>
                <c:pt idx="0">
                  <c:v>Retail out / (under) performance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'S24. Fin and op performance'!$B$14:$R$14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performance'!$B$18:$R$18</c:f>
              <c:numCache>
                <c:formatCode>0.00%</c:formatCode>
                <c:ptCount val="17"/>
                <c:pt idx="0">
                  <c:v>8.6381842456608815E-4</c:v>
                </c:pt>
                <c:pt idx="1">
                  <c:v>-8.3908260302069729E-4</c:v>
                </c:pt>
                <c:pt idx="2">
                  <c:v>2.9370811855615113E-3</c:v>
                </c:pt>
                <c:pt idx="3">
                  <c:v>6.4634069523491185E-3</c:v>
                </c:pt>
                <c:pt idx="4">
                  <c:v>8.829691709069141E-4</c:v>
                </c:pt>
                <c:pt idx="5">
                  <c:v>-1.1932591260622556E-2</c:v>
                </c:pt>
                <c:pt idx="6">
                  <c:v>-3.7046562691627475E-5</c:v>
                </c:pt>
                <c:pt idx="7">
                  <c:v>-3.031511016460453E-4</c:v>
                </c:pt>
                <c:pt idx="8">
                  <c:v>2.0356924747234849E-3</c:v>
                </c:pt>
                <c:pt idx="9">
                  <c:v>-2.8251233435389752E-3</c:v>
                </c:pt>
                <c:pt idx="10">
                  <c:v>-1.2180098711432313E-2</c:v>
                </c:pt>
                <c:pt idx="11">
                  <c:v>8.4985478189211533E-4</c:v>
                </c:pt>
                <c:pt idx="12">
                  <c:v>1.2153719177126557E-2</c:v>
                </c:pt>
                <c:pt idx="13">
                  <c:v>-1.2963367562449932E-2</c:v>
                </c:pt>
                <c:pt idx="14">
                  <c:v>-1.2804627472919206E-2</c:v>
                </c:pt>
                <c:pt idx="15">
                  <c:v>1.0131477184841453E-2</c:v>
                </c:pt>
                <c:pt idx="16">
                  <c:v>2.2313984823981788E-2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734-4C8D-AB63-9E32667B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72838808"/>
        <c:axId val="472834104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'S24. Fin and op performance'!$A$15</c15:sqref>
                        </c15:formulaRef>
                      </c:ext>
                    </c:extLst>
                    <c:strCache>
                      <c:ptCount val="1"/>
                      <c:pt idx="0">
                        <c:v>Operational Performance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'S24. Fin and op performance'!$B$14:$R$14</c15:sqref>
                        </c15:formulaRef>
                      </c:ext>
                    </c:extLst>
                    <c:strCache>
                      <c:ptCount val="17"/>
                      <c:pt idx="0">
                        <c:v> Anglian </c:v>
                      </c:pt>
                      <c:pt idx="1">
                        <c:v> Dŵr Cymru </c:v>
                      </c:pt>
                      <c:pt idx="2">
                        <c:v> Northumbrian </c:v>
                      </c:pt>
                      <c:pt idx="3">
                        <c:v> Severn Trent </c:v>
                      </c:pt>
                      <c:pt idx="4">
                        <c:v> South West </c:v>
                      </c:pt>
                      <c:pt idx="5">
                        <c:v> Southern </c:v>
                      </c:pt>
                      <c:pt idx="6">
                        <c:v> Thames </c:v>
                      </c:pt>
                      <c:pt idx="7">
                        <c:v> United Utilities </c:v>
                      </c:pt>
                      <c:pt idx="8">
                        <c:v> Wessex </c:v>
                      </c:pt>
                      <c:pt idx="9">
                        <c:v> Yorkshire </c:v>
                      </c:pt>
                      <c:pt idx="10">
                        <c:v> Affinity </c:v>
                      </c:pt>
                      <c:pt idx="11">
                        <c:v> Bristol </c:v>
                      </c:pt>
                      <c:pt idx="12">
                        <c:v> Dee Valley </c:v>
                      </c:pt>
                      <c:pt idx="13">
                        <c:v> Portsmouth </c:v>
                      </c:pt>
                      <c:pt idx="14">
                        <c:v> SES Water </c:v>
                      </c:pt>
                      <c:pt idx="15">
                        <c:v> South East </c:v>
                      </c:pt>
                      <c:pt idx="16">
                        <c:v> South Staffs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'S24. Fin and op performance'!$B$15:$R$15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9734-4C8D-AB63-9E32667B6883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'S24. Fin and op performance'!$A$19</c:f>
              <c:strCache>
                <c:ptCount val="1"/>
                <c:pt idx="0">
                  <c:v>Net 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'S24. Fin and op performance'!$B$14:$R$14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performance'!$B$19:$R$19</c:f>
              <c:numCache>
                <c:formatCode>0.00%</c:formatCode>
                <c:ptCount val="17"/>
                <c:pt idx="0">
                  <c:v>2.3400534045393866E-2</c:v>
                </c:pt>
                <c:pt idx="1">
                  <c:v>-8.8010441916837583E-3</c:v>
                </c:pt>
                <c:pt idx="2">
                  <c:v>3.1051743867948459E-2</c:v>
                </c:pt>
                <c:pt idx="3">
                  <c:v>3.2522050733764546E-2</c:v>
                </c:pt>
                <c:pt idx="4">
                  <c:v>3.1936545944328043E-2</c:v>
                </c:pt>
                <c:pt idx="5">
                  <c:v>-1.5447717872549092E-3</c:v>
                </c:pt>
                <c:pt idx="6">
                  <c:v>-2.1576173309414456E-2</c:v>
                </c:pt>
                <c:pt idx="7">
                  <c:v>-2.1369788485581503E-3</c:v>
                </c:pt>
                <c:pt idx="8">
                  <c:v>1.909377756666893E-2</c:v>
                </c:pt>
                <c:pt idx="9">
                  <c:v>1.4945813775468588E-3</c:v>
                </c:pt>
                <c:pt idx="10">
                  <c:v>-1.6502038082286834E-2</c:v>
                </c:pt>
                <c:pt idx="11">
                  <c:v>9.1833587103159889E-4</c:v>
                </c:pt>
                <c:pt idx="12">
                  <c:v>4.9024328475012438E-2</c:v>
                </c:pt>
                <c:pt idx="13">
                  <c:v>-4.7775107421163809E-3</c:v>
                </c:pt>
                <c:pt idx="14">
                  <c:v>-9.9797468761492498E-3</c:v>
                </c:pt>
                <c:pt idx="15">
                  <c:v>2.095901005413766E-2</c:v>
                </c:pt>
                <c:pt idx="16">
                  <c:v>2.3896861344937303E-2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734-4C8D-AB63-9E32667B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838808"/>
        <c:axId val="472834104"/>
      </c:lineChart>
      <c:catAx>
        <c:axId val="472838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72834104"/>
        <c:crosses val="autoZero"/>
        <c:auto val="1"/>
        <c:lblAlgn val="ctr"/>
        <c:lblOffset val="0"/>
        <c:noMultiLvlLbl val="0"/>
      </c:catAx>
      <c:valAx>
        <c:axId val="472834104"/>
        <c:scaling>
          <c:orientation val="minMax"/>
          <c:max val="8.0000000000000016E-2"/>
          <c:min val="-6.000000000000001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72838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Arial" panose="020B0604020202020204" pitchFamily="34" charset="0"/>
              </a:rPr>
              <a:t>Financing Performance measured against the </a:t>
            </a:r>
          </a:p>
          <a:p>
            <a:pPr algn="ctr" rtl="0">
              <a:defRPr lang="en-GB" sz="160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cs typeface="Arial" panose="020B0604020202020204" pitchFamily="34" charset="0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Arial" panose="020B0604020202020204" pitchFamily="34" charset="0"/>
              </a:rPr>
              <a:t>Actual Structure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Franklin Gothic Demi" panose="020B07030201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'S24. Fin and op performance'!$A$25</c:f>
              <c:strCache>
                <c:ptCount val="1"/>
                <c:pt idx="0">
                  <c:v>Gearing</c:v>
                </c:pt>
              </c:strCache>
            </c:strRef>
          </c:tx>
          <c:spPr>
            <a:solidFill>
              <a:srgbClr val="40679B"/>
            </a:solidFill>
            <a:ln>
              <a:noFill/>
            </a:ln>
            <a:effectLst/>
          </c:spPr>
          <c:invertIfNegative val="0"/>
          <c:cat>
            <c:strRef>
              <c:f>'S24. Fin and op performance'!$B$23:$R$23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performance'!$B$25:$R$25</c:f>
              <c:numCache>
                <c:formatCode>0.00%</c:formatCode>
                <c:ptCount val="17"/>
                <c:pt idx="0">
                  <c:v>2.6191070092292344E-2</c:v>
                </c:pt>
                <c:pt idx="1">
                  <c:v>2.6191070092292344E-2</c:v>
                </c:pt>
                <c:pt idx="2">
                  <c:v>5.7412501733546386E-3</c:v>
                </c:pt>
                <c:pt idx="3">
                  <c:v>-7.8624926216499223E-4</c:v>
                </c:pt>
                <c:pt idx="4">
                  <c:v>-1.3925501432664759E-3</c:v>
                </c:pt>
                <c:pt idx="5">
                  <c:v>4.8981043774828162E-2</c:v>
                </c:pt>
                <c:pt idx="6">
                  <c:v>3.5801036304997098E-2</c:v>
                </c:pt>
                <c:pt idx="7">
                  <c:v>1.0497101130056915E-4</c:v>
                </c:pt>
                <c:pt idx="8">
                  <c:v>2.0336402523018922E-3</c:v>
                </c:pt>
                <c:pt idx="9">
                  <c:v>2.8494464441086179E-2</c:v>
                </c:pt>
                <c:pt idx="10">
                  <c:v>2.2736689136198272E-2</c:v>
                </c:pt>
                <c:pt idx="11">
                  <c:v>-4.4479475212179315E-3</c:v>
                </c:pt>
                <c:pt idx="12">
                  <c:v>1.8106807770180769E-2</c:v>
                </c:pt>
                <c:pt idx="13">
                  <c:v>4.7942576966154542E-3</c:v>
                </c:pt>
                <c:pt idx="14">
                  <c:v>3.0073075918228751E-2</c:v>
                </c:pt>
                <c:pt idx="15">
                  <c:v>2.3668965517241378E-2</c:v>
                </c:pt>
                <c:pt idx="16">
                  <c:v>1.5443124316268746E-2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B-4B54-9C1A-0163B42B6280}"/>
            </c:ext>
          </c:extLst>
        </c:ser>
        <c:ser>
          <c:idx val="2"/>
          <c:order val="2"/>
          <c:tx>
            <c:strRef>
              <c:f>'S24. Fin and op performance'!$A$26</c:f>
              <c:strCache>
                <c:ptCount val="1"/>
                <c:pt idx="0">
                  <c:v>Variance in corporation tax</c:v>
                </c:pt>
              </c:strCache>
            </c:strRef>
          </c:tx>
          <c:spPr>
            <a:solidFill>
              <a:srgbClr val="A49689"/>
            </a:solidFill>
            <a:ln>
              <a:noFill/>
            </a:ln>
            <a:effectLst/>
          </c:spPr>
          <c:invertIfNegative val="0"/>
          <c:cat>
            <c:strRef>
              <c:f>'S24. Fin and op performance'!$B$23:$R$23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performance'!$B$26:$R$26</c:f>
              <c:numCache>
                <c:formatCode>0.00%</c:formatCode>
                <c:ptCount val="17"/>
                <c:pt idx="0">
                  <c:v>-5.0599999999999999E-2</c:v>
                </c:pt>
                <c:pt idx="1">
                  <c:v>-8.8800199551010237E-3</c:v>
                </c:pt>
                <c:pt idx="2">
                  <c:v>9.4695466489058723E-3</c:v>
                </c:pt>
                <c:pt idx="3">
                  <c:v>-9.7637739974438726E-5</c:v>
                </c:pt>
                <c:pt idx="4">
                  <c:v>-6.4957020057306598E-3</c:v>
                </c:pt>
                <c:pt idx="5">
                  <c:v>-3.5991556992516174E-2</c:v>
                </c:pt>
                <c:pt idx="6">
                  <c:v>-1.4126825352166609E-2</c:v>
                </c:pt>
                <c:pt idx="7">
                  <c:v>4.6791952105894709E-3</c:v>
                </c:pt>
                <c:pt idx="8">
                  <c:v>-1.1962589719422895E-2</c:v>
                </c:pt>
                <c:pt idx="9">
                  <c:v>-1.519467765583884E-2</c:v>
                </c:pt>
                <c:pt idx="10">
                  <c:v>-7.6534383509432114E-3</c:v>
                </c:pt>
                <c:pt idx="11">
                  <c:v>-2.1839302918313539E-3</c:v>
                </c:pt>
                <c:pt idx="12">
                  <c:v>-2.0748339436305885E-3</c:v>
                </c:pt>
                <c:pt idx="13">
                  <c:v>-2.6571360325595198E-3</c:v>
                </c:pt>
                <c:pt idx="14">
                  <c:v>-2.1765580886056731E-2</c:v>
                </c:pt>
                <c:pt idx="15">
                  <c:v>-8.275862068965516E-4</c:v>
                </c:pt>
                <c:pt idx="16">
                  <c:v>1.9660893841915956E-2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FB-4B54-9C1A-0163B42B6280}"/>
            </c:ext>
          </c:extLst>
        </c:ser>
        <c:ser>
          <c:idx val="3"/>
          <c:order val="3"/>
          <c:tx>
            <c:strRef>
              <c:f>'S24. Fin and op performance'!$A$27</c:f>
              <c:strCache>
                <c:ptCount val="1"/>
                <c:pt idx="0">
                  <c:v>Group relief</c:v>
                </c:pt>
              </c:strCache>
            </c:strRef>
          </c:tx>
          <c:spPr>
            <a:solidFill>
              <a:srgbClr val="95B040"/>
            </a:solidFill>
            <a:ln>
              <a:noFill/>
            </a:ln>
            <a:effectLst/>
          </c:spPr>
          <c:invertIfNegative val="0"/>
          <c:cat>
            <c:strRef>
              <c:f>'S24. Fin and op performance'!$B$23:$R$23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performance'!$B$27:$R$27</c:f>
              <c:numCache>
                <c:formatCode>0.00%</c:formatCode>
                <c:ptCount val="17"/>
                <c:pt idx="0">
                  <c:v>2.5999999999999999E-2</c:v>
                </c:pt>
                <c:pt idx="1">
                  <c:v>0</c:v>
                </c:pt>
                <c:pt idx="2">
                  <c:v>6.4030547252291888E-4</c:v>
                </c:pt>
                <c:pt idx="3">
                  <c:v>0</c:v>
                </c:pt>
                <c:pt idx="4">
                  <c:v>0</c:v>
                </c:pt>
                <c:pt idx="5">
                  <c:v>2.7260716136066791E-2</c:v>
                </c:pt>
                <c:pt idx="6">
                  <c:v>9.3955927194291529E-3</c:v>
                </c:pt>
                <c:pt idx="7">
                  <c:v>0</c:v>
                </c:pt>
                <c:pt idx="8">
                  <c:v>6.1625462190966428E-4</c:v>
                </c:pt>
                <c:pt idx="9">
                  <c:v>1.5776310251860277E-2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1.9611682743134662E-3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EFB-4B54-9C1A-0163B42B6280}"/>
            </c:ext>
          </c:extLst>
        </c:ser>
        <c:ser>
          <c:idx val="4"/>
          <c:order val="4"/>
          <c:tx>
            <c:strRef>
              <c:f>'S24. Fin and op performance'!$A$28</c:f>
              <c:strCache>
                <c:ptCount val="1"/>
                <c:pt idx="0">
                  <c:v>Cost of debt</c:v>
                </c:pt>
              </c:strCache>
            </c:strRef>
          </c:tx>
          <c:spPr>
            <a:solidFill>
              <a:srgbClr val="D740A2"/>
            </a:solidFill>
            <a:ln>
              <a:noFill/>
            </a:ln>
            <a:effectLst/>
          </c:spPr>
          <c:invertIfNegative val="0"/>
          <c:cat>
            <c:strRef>
              <c:f>'S24. Fin and op performance'!$B$23:$R$23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performance'!$B$28:$R$28</c:f>
              <c:numCache>
                <c:formatCode>0.00%</c:formatCode>
                <c:ptCount val="17"/>
                <c:pt idx="0">
                  <c:v>-1.0276877026689949E-2</c:v>
                </c:pt>
                <c:pt idx="1">
                  <c:v>-7.194244604316561E-4</c:v>
                </c:pt>
                <c:pt idx="2">
                  <c:v>4.3964268481915319E-3</c:v>
                </c:pt>
                <c:pt idx="3">
                  <c:v>7.7313165681620706E-3</c:v>
                </c:pt>
                <c:pt idx="4">
                  <c:v>2.4839541547277934E-2</c:v>
                </c:pt>
                <c:pt idx="5">
                  <c:v>1.2615403217550059E-2</c:v>
                </c:pt>
                <c:pt idx="6">
                  <c:v>2.3243280608440775E-2</c:v>
                </c:pt>
                <c:pt idx="7">
                  <c:v>1.5488961603521385E-2</c:v>
                </c:pt>
                <c:pt idx="8">
                  <c:v>1.5029362720220402E-2</c:v>
                </c:pt>
                <c:pt idx="9">
                  <c:v>-2.6309649251253273E-2</c:v>
                </c:pt>
                <c:pt idx="10">
                  <c:v>3.7335204751722936E-3</c:v>
                </c:pt>
                <c:pt idx="11">
                  <c:v>-8.6113032931160981E-3</c:v>
                </c:pt>
                <c:pt idx="12">
                  <c:v>-6.6126924035728452E-3</c:v>
                </c:pt>
                <c:pt idx="13">
                  <c:v>-2.4900768751753542E-2</c:v>
                </c:pt>
                <c:pt idx="14">
                  <c:v>1.149755483947671E-2</c:v>
                </c:pt>
                <c:pt idx="15">
                  <c:v>-1.8758620689655177E-2</c:v>
                </c:pt>
                <c:pt idx="16">
                  <c:v>1.1859756025289405E-3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EFB-4B54-9C1A-0163B42B6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70077080"/>
        <c:axId val="470077472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'S24. Fin and op performance'!$A$24</c15:sqref>
                        </c15:formulaRef>
                      </c:ext>
                    </c:extLst>
                    <c:strCache>
                      <c:ptCount val="1"/>
                      <c:pt idx="0">
                        <c:v>Financing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'S24. Fin and op performance'!$B$23:$R$23</c15:sqref>
                        </c15:formulaRef>
                      </c:ext>
                    </c:extLst>
                    <c:strCache>
                      <c:ptCount val="17"/>
                      <c:pt idx="0">
                        <c:v> Anglian </c:v>
                      </c:pt>
                      <c:pt idx="1">
                        <c:v> Dŵr Cymru </c:v>
                      </c:pt>
                      <c:pt idx="2">
                        <c:v> Northumbrian </c:v>
                      </c:pt>
                      <c:pt idx="3">
                        <c:v> Severn Trent </c:v>
                      </c:pt>
                      <c:pt idx="4">
                        <c:v> South West </c:v>
                      </c:pt>
                      <c:pt idx="5">
                        <c:v> Southern </c:v>
                      </c:pt>
                      <c:pt idx="6">
                        <c:v> Thames </c:v>
                      </c:pt>
                      <c:pt idx="7">
                        <c:v> United Utilities </c:v>
                      </c:pt>
                      <c:pt idx="8">
                        <c:v> Wessex </c:v>
                      </c:pt>
                      <c:pt idx="9">
                        <c:v> Yorkshire </c:v>
                      </c:pt>
                      <c:pt idx="10">
                        <c:v> Affinity </c:v>
                      </c:pt>
                      <c:pt idx="11">
                        <c:v> Bristol </c:v>
                      </c:pt>
                      <c:pt idx="12">
                        <c:v> Dee Valley </c:v>
                      </c:pt>
                      <c:pt idx="13">
                        <c:v> Portsmouth </c:v>
                      </c:pt>
                      <c:pt idx="14">
                        <c:v> SES Water </c:v>
                      </c:pt>
                      <c:pt idx="15">
                        <c:v> South East </c:v>
                      </c:pt>
                      <c:pt idx="16">
                        <c:v> South Staffs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'S24. Fin and op performance'!$B$24:$R$24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5EFB-4B54-9C1A-0163B42B6280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5"/>
          <c:order val="5"/>
          <c:tx>
            <c:strRef>
              <c:f>'S24. Fin and op performance'!$A$29</c:f>
              <c:strCache>
                <c:ptCount val="1"/>
                <c:pt idx="0">
                  <c:v>Net 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'S24. Fin and op performance'!$B$23:$R$23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performance'!$B$29:$R$29</c:f>
              <c:numCache>
                <c:formatCode>0.00%</c:formatCode>
                <c:ptCount val="17"/>
                <c:pt idx="0">
                  <c:v>-8.6858069343976052E-3</c:v>
                </c:pt>
                <c:pt idx="1">
                  <c:v>1.6591625676759668E-2</c:v>
                </c:pt>
                <c:pt idx="2">
                  <c:v>2.0247529142974962E-2</c:v>
                </c:pt>
                <c:pt idx="3">
                  <c:v>6.8474295660226397E-3</c:v>
                </c:pt>
                <c:pt idx="4">
                  <c:v>1.6951289398280799E-2</c:v>
                </c:pt>
                <c:pt idx="5">
                  <c:v>5.2865606135928833E-2</c:v>
                </c:pt>
                <c:pt idx="6">
                  <c:v>5.4313084280700419E-2</c:v>
                </c:pt>
                <c:pt idx="7">
                  <c:v>2.0273127825411425E-2</c:v>
                </c:pt>
                <c:pt idx="8">
                  <c:v>5.7166678750090634E-3</c:v>
                </c:pt>
                <c:pt idx="9">
                  <c:v>2.7664477858543451E-3</c:v>
                </c:pt>
                <c:pt idx="10">
                  <c:v>1.8816771260427356E-2</c:v>
                </c:pt>
                <c:pt idx="11">
                  <c:v>-1.5243181106165384E-2</c:v>
                </c:pt>
                <c:pt idx="12">
                  <c:v>9.4192814229773353E-3</c:v>
                </c:pt>
                <c:pt idx="13">
                  <c:v>-2.0802478813384141E-2</c:v>
                </c:pt>
                <c:pt idx="14">
                  <c:v>1.9805049871648731E-2</c:v>
                </c:pt>
                <c:pt idx="15">
                  <c:v>4.0827586206896513E-3</c:v>
                </c:pt>
                <c:pt idx="16">
                  <c:v>3.6289993760713644E-2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EFB-4B54-9C1A-0163B42B6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77080"/>
        <c:axId val="470077472"/>
      </c:lineChart>
      <c:catAx>
        <c:axId val="470077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70077472"/>
        <c:crosses val="autoZero"/>
        <c:auto val="1"/>
        <c:lblAlgn val="ctr"/>
        <c:lblOffset val="0"/>
        <c:noMultiLvlLbl val="0"/>
      </c:catAx>
      <c:valAx>
        <c:axId val="470077472"/>
        <c:scaling>
          <c:orientation val="minMax"/>
          <c:max val="0.1"/>
          <c:min val="-6.000000000000001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7007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Arial" panose="020B0604020202020204" pitchFamily="34" charset="0"/>
              </a:rPr>
              <a:t>Operational Performance measured against the Actual Structure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Franklin Gothic Demi" panose="020B07030201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'S24. Fin and op performance'!$A$34</c:f>
              <c:strCache>
                <c:ptCount val="1"/>
                <c:pt idx="0">
                  <c:v>Totex out / (under) performance</c:v>
                </c:pt>
              </c:strCache>
            </c:strRef>
          </c:tx>
          <c:spPr>
            <a:solidFill>
              <a:srgbClr val="F7BF40"/>
            </a:solidFill>
            <a:ln>
              <a:noFill/>
            </a:ln>
            <a:effectLst/>
          </c:spPr>
          <c:invertIfNegative val="0"/>
          <c:cat>
            <c:strRef>
              <c:f>'S24. Fin and op performance'!$B$32:$R$32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performance'!$B$34:$R$34</c:f>
              <c:numCache>
                <c:formatCode>0.00%</c:formatCode>
                <c:ptCount val="17"/>
                <c:pt idx="0">
                  <c:v>3.4696931903217765E-2</c:v>
                </c:pt>
                <c:pt idx="1">
                  <c:v>-7.0634401569653364E-3</c:v>
                </c:pt>
                <c:pt idx="2">
                  <c:v>2.9557916283014178E-2</c:v>
                </c:pt>
                <c:pt idx="3">
                  <c:v>1.1114401277129001E-2</c:v>
                </c:pt>
                <c:pt idx="4">
                  <c:v>2.7418338108882521E-2</c:v>
                </c:pt>
                <c:pt idx="5">
                  <c:v>2.0539984449755695E-2</c:v>
                </c:pt>
                <c:pt idx="6">
                  <c:v>-3.6632084438050549E-2</c:v>
                </c:pt>
                <c:pt idx="7">
                  <c:v>-2.0418705253185997E-3</c:v>
                </c:pt>
                <c:pt idx="8">
                  <c:v>1.181758863191474E-2</c:v>
                </c:pt>
                <c:pt idx="9">
                  <c:v>0</c:v>
                </c:pt>
                <c:pt idx="10">
                  <c:v>-2.3816034116067521E-3</c:v>
                </c:pt>
                <c:pt idx="11">
                  <c:v>8.6148087630053636E-3</c:v>
                </c:pt>
                <c:pt idx="12">
                  <c:v>4.6779277521803678E-2</c:v>
                </c:pt>
                <c:pt idx="13">
                  <c:v>9.8024510962984122E-3</c:v>
                </c:pt>
                <c:pt idx="14">
                  <c:v>0</c:v>
                </c:pt>
                <c:pt idx="15">
                  <c:v>2.0413793103448274E-2</c:v>
                </c:pt>
                <c:pt idx="16">
                  <c:v>-1.9671226808735537E-3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5D-4040-8587-D85F131435CD}"/>
            </c:ext>
          </c:extLst>
        </c:ser>
        <c:ser>
          <c:idx val="2"/>
          <c:order val="2"/>
          <c:tx>
            <c:strRef>
              <c:f>'S24. Fin and op performance'!$A$35</c:f>
              <c:strCache>
                <c:ptCount val="1"/>
                <c:pt idx="0">
                  <c:v>ODI out / (under) performance</c:v>
                </c:pt>
              </c:strCache>
            </c:strRef>
          </c:tx>
          <c:spPr>
            <a:solidFill>
              <a:srgbClr val="FE7653"/>
            </a:solidFill>
            <a:ln>
              <a:noFill/>
            </a:ln>
            <a:effectLst/>
          </c:spPr>
          <c:invertIfNegative val="0"/>
          <c:cat>
            <c:strRef>
              <c:f>'S24. Fin and op performance'!$B$32:$R$32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performance'!$B$35:$R$35</c:f>
              <c:numCache>
                <c:formatCode>0.00%</c:formatCode>
                <c:ptCount val="17"/>
                <c:pt idx="0">
                  <c:v>7.4083312546769772E-3</c:v>
                </c:pt>
                <c:pt idx="1">
                  <c:v>8.1752779594506205E-5</c:v>
                </c:pt>
                <c:pt idx="2">
                  <c:v>3.8273852238361666E-3</c:v>
                </c:pt>
                <c:pt idx="3">
                  <c:v>1.4154738541116397E-2</c:v>
                </c:pt>
                <c:pt idx="4">
                  <c:v>2.3094555873925506E-3</c:v>
                </c:pt>
                <c:pt idx="5">
                  <c:v>-7.1432953927430922E-4</c:v>
                </c:pt>
                <c:pt idx="6">
                  <c:v>-1.0388382538024493E-2</c:v>
                </c:pt>
                <c:pt idx="7">
                  <c:v>2.0094378385812186E-4</c:v>
                </c:pt>
                <c:pt idx="8">
                  <c:v>6.4079605597041978E-3</c:v>
                </c:pt>
                <c:pt idx="9">
                  <c:v>6.8798476351860007E-3</c:v>
                </c:pt>
                <c:pt idx="10">
                  <c:v>-4.8178383286032866E-3</c:v>
                </c:pt>
                <c:pt idx="11">
                  <c:v>-8.5367790754117025E-3</c:v>
                </c:pt>
                <c:pt idx="12">
                  <c:v>6.0523004396914398E-4</c:v>
                </c:pt>
                <c:pt idx="13">
                  <c:v>-1.4604878934011659E-4</c:v>
                </c:pt>
                <c:pt idx="14">
                  <c:v>4.6619013625177315E-3</c:v>
                </c:pt>
                <c:pt idx="15">
                  <c:v>-1.1034482758620688E-3</c:v>
                </c:pt>
                <c:pt idx="16">
                  <c:v>3.9812230822171201E-3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5D-4040-8587-D85F131435CD}"/>
            </c:ext>
          </c:extLst>
        </c:ser>
        <c:ser>
          <c:idx val="3"/>
          <c:order val="3"/>
          <c:tx>
            <c:strRef>
              <c:f>'S24. Fin and op performance'!$A$36</c:f>
              <c:strCache>
                <c:ptCount val="1"/>
                <c:pt idx="0">
                  <c:v>Retail out / (under) performance</c:v>
                </c:pt>
              </c:strCache>
            </c:strRef>
          </c:tx>
          <c:spPr>
            <a:solidFill>
              <a:srgbClr val="95B040"/>
            </a:solidFill>
            <a:ln>
              <a:noFill/>
            </a:ln>
            <a:effectLst/>
          </c:spPr>
          <c:invertIfNegative val="0"/>
          <c:cat>
            <c:strRef>
              <c:f>'S24. Fin and op performance'!$B$32:$R$32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performance'!$B$36:$R$36</c:f>
              <c:numCache>
                <c:formatCode>0.00%</c:formatCode>
                <c:ptCount val="17"/>
                <c:pt idx="0">
                  <c:v>1.613868795210776E-3</c:v>
                </c:pt>
                <c:pt idx="1">
                  <c:v>-7.3577501635055593E-4</c:v>
                </c:pt>
                <c:pt idx="2">
                  <c:v>3.4876940206541212E-3</c:v>
                </c:pt>
                <c:pt idx="3">
                  <c:v>6.2675838140743775E-3</c:v>
                </c:pt>
                <c:pt idx="4">
                  <c:v>8.4527220630372507E-4</c:v>
                </c:pt>
                <c:pt idx="5">
                  <c:v>-2.2773926436385625E-2</c:v>
                </c:pt>
                <c:pt idx="6">
                  <c:v>-8.087359799225845E-5</c:v>
                </c:pt>
                <c:pt idx="7">
                  <c:v>-3.0432464044844495E-4</c:v>
                </c:pt>
                <c:pt idx="8">
                  <c:v>2.1750163126223448E-3</c:v>
                </c:pt>
                <c:pt idx="9">
                  <c:v>-4.4994784155685755E-3</c:v>
                </c:pt>
                <c:pt idx="10">
                  <c:v>-2.0289481998361888E-2</c:v>
                </c:pt>
                <c:pt idx="11">
                  <c:v>9.6835351137525738E-4</c:v>
                </c:pt>
                <c:pt idx="12">
                  <c:v>1.5619432639369287E-2</c:v>
                </c:pt>
                <c:pt idx="13">
                  <c:v>-1.5292167354435738E-2</c:v>
                </c:pt>
                <c:pt idx="14">
                  <c:v>-2.1131480860036925E-2</c:v>
                </c:pt>
                <c:pt idx="15">
                  <c:v>1.8068965517241378E-2</c:v>
                </c:pt>
                <c:pt idx="16">
                  <c:v>2.8392995407137637E-2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5D-4040-8587-D85F13143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70077864"/>
        <c:axId val="470078256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'S24. Fin and op performance'!$A$33</c15:sqref>
                        </c15:formulaRef>
                      </c:ext>
                    </c:extLst>
                    <c:strCache>
                      <c:ptCount val="1"/>
                      <c:pt idx="0">
                        <c:v>Operational Performance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'S24. Fin and op performance'!$B$32:$R$32</c15:sqref>
                        </c15:formulaRef>
                      </c:ext>
                    </c:extLst>
                    <c:strCache>
                      <c:ptCount val="17"/>
                      <c:pt idx="0">
                        <c:v> Anglian </c:v>
                      </c:pt>
                      <c:pt idx="1">
                        <c:v> Dŵr Cymru </c:v>
                      </c:pt>
                      <c:pt idx="2">
                        <c:v> Northumbrian </c:v>
                      </c:pt>
                      <c:pt idx="3">
                        <c:v> Severn Trent </c:v>
                      </c:pt>
                      <c:pt idx="4">
                        <c:v> South West </c:v>
                      </c:pt>
                      <c:pt idx="5">
                        <c:v> Southern </c:v>
                      </c:pt>
                      <c:pt idx="6">
                        <c:v> Thames </c:v>
                      </c:pt>
                      <c:pt idx="7">
                        <c:v> United Utilities </c:v>
                      </c:pt>
                      <c:pt idx="8">
                        <c:v> Wessex </c:v>
                      </c:pt>
                      <c:pt idx="9">
                        <c:v> Yorkshire </c:v>
                      </c:pt>
                      <c:pt idx="10">
                        <c:v> Affinity </c:v>
                      </c:pt>
                      <c:pt idx="11">
                        <c:v> Bristol </c:v>
                      </c:pt>
                      <c:pt idx="12">
                        <c:v> Dee Valley </c:v>
                      </c:pt>
                      <c:pt idx="13">
                        <c:v> Portsmouth </c:v>
                      </c:pt>
                      <c:pt idx="14">
                        <c:v> SES Water </c:v>
                      </c:pt>
                      <c:pt idx="15">
                        <c:v> South East </c:v>
                      </c:pt>
                      <c:pt idx="16">
                        <c:v> South Staffs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'S24. Fin and op performance'!$B$33:$R$33</c15:sqref>
                        </c15:formulaRef>
                      </c:ext>
                    </c:extLst>
                    <c:numCache>
                      <c:formatCode>General</c:formatCode>
                      <c:ptCount val="17"/>
                      <c:pt idx="0">
                        <c:v>0</c:v>
                      </c:pt>
                      <c:pt idx="1">
                        <c:v>0</c:v>
                      </c:pt>
                      <c:pt idx="2">
                        <c:v>0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0</c:v>
                      </c:pt>
                      <c:pt idx="8">
                        <c:v>0</c:v>
                      </c:pt>
                      <c:pt idx="9">
                        <c:v>0</c:v>
                      </c:pt>
                      <c:pt idx="10">
                        <c:v>0</c:v>
                      </c:pt>
                      <c:pt idx="11">
                        <c:v>0</c:v>
                      </c:pt>
                      <c:pt idx="12">
                        <c:v>0</c:v>
                      </c:pt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B55D-4040-8587-D85F131435CD}"/>
                  </c:ext>
                </c:extLst>
              </c15:ser>
            </c15:filteredBarSeries>
          </c:ext>
        </c:extLst>
      </c:barChart>
      <c:lineChart>
        <c:grouping val="standard"/>
        <c:varyColors val="0"/>
        <c:ser>
          <c:idx val="4"/>
          <c:order val="4"/>
          <c:tx>
            <c:strRef>
              <c:f>'S24. Fin and op performance'!$A$37</c:f>
              <c:strCache>
                <c:ptCount val="1"/>
                <c:pt idx="0">
                  <c:v>Net Total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'S24. Fin and op performance'!$B$32:$R$32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'S24. Fin and op performance'!$B$37:$R$37</c:f>
              <c:numCache>
                <c:formatCode>0.00%</c:formatCode>
                <c:ptCount val="17"/>
                <c:pt idx="0">
                  <c:v>4.3719131953105519E-2</c:v>
                </c:pt>
                <c:pt idx="1">
                  <c:v>-7.7174623937213858E-3</c:v>
                </c:pt>
                <c:pt idx="2">
                  <c:v>3.6872995527504469E-2</c:v>
                </c:pt>
                <c:pt idx="3">
                  <c:v>3.1536723632319776E-2</c:v>
                </c:pt>
                <c:pt idx="4">
                  <c:v>3.0573065902578796E-2</c:v>
                </c:pt>
                <c:pt idx="5">
                  <c:v>-2.9482715259042391E-3</c:v>
                </c:pt>
                <c:pt idx="6">
                  <c:v>-4.7101340574067299E-2</c:v>
                </c:pt>
                <c:pt idx="7">
                  <c:v>-2.1452513819089228E-3</c:v>
                </c:pt>
                <c:pt idx="8">
                  <c:v>2.0400565504241283E-2</c:v>
                </c:pt>
                <c:pt idx="9">
                  <c:v>2.3803692196174252E-3</c:v>
                </c:pt>
                <c:pt idx="10">
                  <c:v>-2.7488923738571924E-2</c:v>
                </c:pt>
                <c:pt idx="11">
                  <c:v>1.0463831989689185E-3</c:v>
                </c:pt>
                <c:pt idx="12">
                  <c:v>6.3003940205142106E-2</c:v>
                </c:pt>
                <c:pt idx="13">
                  <c:v>-5.635765047477443E-3</c:v>
                </c:pt>
                <c:pt idx="14">
                  <c:v>-1.6469579497519194E-2</c:v>
                </c:pt>
                <c:pt idx="15">
                  <c:v>3.7379310344827582E-2</c:v>
                </c:pt>
                <c:pt idx="16">
                  <c:v>3.0407095808481204E-2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040-8587-D85F13143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77864"/>
        <c:axId val="470078256"/>
      </c:lineChart>
      <c:catAx>
        <c:axId val="470077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70078256"/>
        <c:crosses val="autoZero"/>
        <c:auto val="1"/>
        <c:lblAlgn val="ctr"/>
        <c:lblOffset val="0"/>
        <c:noMultiLvlLbl val="0"/>
      </c:catAx>
      <c:valAx>
        <c:axId val="470078256"/>
        <c:scaling>
          <c:orientation val="minMax"/>
          <c:min val="-6.000000000000001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470077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>
                <a:latin typeface="Franklin Gothic Demi" panose="020B0703020102020204" pitchFamily="34" charset="0"/>
              </a:rPr>
              <a:t>Actual Total Shareholder Return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'S25. TSR, net div and ret value'!$B$3</c:f>
              <c:strCache>
                <c:ptCount val="1"/>
                <c:pt idx="0">
                  <c:v>Notional Structure</c:v>
                </c:pt>
              </c:strCache>
            </c:strRef>
          </c:tx>
          <c:spPr>
            <a:solidFill>
              <a:srgbClr val="409AD7"/>
            </a:solidFill>
            <a:ln>
              <a:noFill/>
            </a:ln>
            <a:effectLst/>
          </c:spPr>
          <c:invertIfNegative val="0"/>
          <c:cat>
            <c:strRef>
              <c:f>'S25. TSR, net div and ret value'!$A$4:$A$20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'S25. TSR, net div and ret value'!$B$4:$B$20</c:f>
              <c:numCache>
                <c:formatCode>0.00%</c:formatCode>
                <c:ptCount val="17"/>
                <c:pt idx="0">
                  <c:v>7.9865549364688773E-2</c:v>
                </c:pt>
                <c:pt idx="1">
                  <c:v>6.7799582462956143E-2</c:v>
                </c:pt>
                <c:pt idx="2">
                  <c:v>0.1304483654392099</c:v>
                </c:pt>
                <c:pt idx="3">
                  <c:v>0.11708193791828145</c:v>
                </c:pt>
                <c:pt idx="4">
                  <c:v>0.1281022232137678</c:v>
                </c:pt>
                <c:pt idx="5">
                  <c:v>8.9645289511408266E-2</c:v>
                </c:pt>
                <c:pt idx="6">
                  <c:v>4.9629782124532104E-2</c:v>
                </c:pt>
                <c:pt idx="7">
                  <c:v>0.10406824790614362</c:v>
                </c:pt>
                <c:pt idx="8">
                  <c:v>0.11192327726668576</c:v>
                </c:pt>
                <c:pt idx="9">
                  <c:v>7.5978123697361399E-2</c:v>
                </c:pt>
                <c:pt idx="10">
                  <c:v>5.3922271766536432E-2</c:v>
                </c:pt>
                <c:pt idx="11">
                  <c:v>5.8814734173121386E-2</c:v>
                </c:pt>
                <c:pt idx="12">
                  <c:v>0.14881475374021425</c:v>
                </c:pt>
                <c:pt idx="13">
                  <c:v>5.882109153705016E-2</c:v>
                </c:pt>
                <c:pt idx="14">
                  <c:v>6.8639370423955001E-2</c:v>
                </c:pt>
                <c:pt idx="15">
                  <c:v>8.1017065549712983E-2</c:v>
                </c:pt>
                <c:pt idx="16">
                  <c:v>0.1411918818587386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1D-491C-B442-886BBBED92EB}"/>
            </c:ext>
          </c:extLst>
        </c:ser>
        <c:ser>
          <c:idx val="1"/>
          <c:order val="1"/>
          <c:tx>
            <c:strRef>
              <c:f>'S25. TSR, net div and ret value'!$C$3</c:f>
              <c:strCache>
                <c:ptCount val="1"/>
                <c:pt idx="0">
                  <c:v>Actual Structure</c:v>
                </c:pt>
              </c:strCache>
            </c:strRef>
          </c:tx>
          <c:spPr>
            <a:solidFill>
              <a:srgbClr val="A49689"/>
            </a:solidFill>
            <a:ln>
              <a:solidFill>
                <a:srgbClr val="A49689"/>
              </a:solidFill>
            </a:ln>
            <a:effectLst/>
          </c:spPr>
          <c:invertIfNegative val="0"/>
          <c:cat>
            <c:strRef>
              <c:f>'S25. TSR, net div and ret value'!$A$4:$A$20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'S25. TSR, net div and ret value'!$C$4:$C$20</c:f>
              <c:numCache>
                <c:formatCode>0.00%</c:formatCode>
                <c:ptCount val="17"/>
                <c:pt idx="0">
                  <c:v>0.1111</c:v>
                </c:pt>
                <c:pt idx="1">
                  <c:v>6.2336671092867585E-2</c:v>
                </c:pt>
                <c:pt idx="2">
                  <c:v>0.15077548658523496</c:v>
                </c:pt>
                <c:pt idx="3">
                  <c:v>0.11399603846710507</c:v>
                </c:pt>
                <c:pt idx="4">
                  <c:v>0.12294598388228178</c:v>
                </c:pt>
                <c:pt idx="5">
                  <c:v>0.15275859915077472</c:v>
                </c:pt>
                <c:pt idx="6">
                  <c:v>8.6669542628410187E-2</c:v>
                </c:pt>
                <c:pt idx="7">
                  <c:v>0.10453088899675281</c:v>
                </c:pt>
                <c:pt idx="8">
                  <c:v>0.11856008285644377</c:v>
                </c:pt>
                <c:pt idx="9">
                  <c:v>0.10220575164215019</c:v>
                </c:pt>
                <c:pt idx="10">
                  <c:v>7.4392863584356747E-2</c:v>
                </c:pt>
                <c:pt idx="11">
                  <c:v>6.1960426475276581E-2</c:v>
                </c:pt>
                <c:pt idx="12">
                  <c:v>0.18382586864954742</c:v>
                </c:pt>
                <c:pt idx="13">
                  <c:v>6.2183384720560619E-2</c:v>
                </c:pt>
                <c:pt idx="14">
                  <c:v>0.10035709895555173</c:v>
                </c:pt>
                <c:pt idx="15">
                  <c:v>0.12245036421360608</c:v>
                </c:pt>
                <c:pt idx="16">
                  <c:v>0.17340187435101892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1D-491C-B442-886BBBED92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470076688"/>
        <c:axId val="470079432"/>
      </c:barChart>
      <c:catAx>
        <c:axId val="47007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0079432"/>
        <c:crosses val="autoZero"/>
        <c:auto val="1"/>
        <c:lblAlgn val="ctr"/>
        <c:lblOffset val="100"/>
        <c:noMultiLvlLbl val="0"/>
      </c:catAx>
      <c:valAx>
        <c:axId val="470079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007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rPr>
              <a:t>Actual Net Dividend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'S25. TSR, net div and ret value'!$B$25</c:f>
              <c:strCache>
                <c:ptCount val="1"/>
                <c:pt idx="0">
                  <c:v>Notional Structure</c:v>
                </c:pt>
              </c:strCache>
            </c:strRef>
          </c:tx>
          <c:spPr>
            <a:solidFill>
              <a:srgbClr val="409AD7"/>
            </a:solidFill>
            <a:ln>
              <a:noFill/>
            </a:ln>
            <a:effectLst/>
          </c:spPr>
          <c:invertIfNegative val="0"/>
          <c:cat>
            <c:strRef>
              <c:f>'S25. TSR, net div and ret value'!$A$26:$A$42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'S25. TSR, net div and ret value'!$B$26:$B$42</c:f>
              <c:numCache>
                <c:formatCode>0.00%</c:formatCode>
                <c:ptCount val="17"/>
                <c:pt idx="0">
                  <c:v>4.2763684913217581E-2</c:v>
                </c:pt>
                <c:pt idx="1">
                  <c:v>6.1570016781652054E-2</c:v>
                </c:pt>
                <c:pt idx="2">
                  <c:v>0.11745414901266509</c:v>
                </c:pt>
                <c:pt idx="3">
                  <c:v>7.7629058169279883E-2</c:v>
                </c:pt>
                <c:pt idx="4">
                  <c:v>0.11212211912601018</c:v>
                </c:pt>
                <c:pt idx="5">
                  <c:v>4.0267460935856876E-2</c:v>
                </c:pt>
                <c:pt idx="6">
                  <c:v>1.3930696384825301E-2</c:v>
                </c:pt>
                <c:pt idx="7">
                  <c:v>6.2250349166572821E-2</c:v>
                </c:pt>
                <c:pt idx="8">
                  <c:v>8.5465155730474321E-2</c:v>
                </c:pt>
                <c:pt idx="9">
                  <c:v>1.7543692953443379E-2</c:v>
                </c:pt>
                <c:pt idx="10">
                  <c:v>9.7995795021515716E-2</c:v>
                </c:pt>
                <c:pt idx="11">
                  <c:v>1.3014573499995581E-2</c:v>
                </c:pt>
                <c:pt idx="12">
                  <c:v>5.2677619080704535E-2</c:v>
                </c:pt>
                <c:pt idx="13">
                  <c:v>2.4094269053005119E-2</c:v>
                </c:pt>
                <c:pt idx="14">
                  <c:v>3.2535848089169879E-2</c:v>
                </c:pt>
                <c:pt idx="15">
                  <c:v>1.6163959783449339E-2</c:v>
                </c:pt>
                <c:pt idx="16">
                  <c:v>6.0785606030070313E-2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A8-4F2C-B3CC-376B62C568AF}"/>
            </c:ext>
          </c:extLst>
        </c:ser>
        <c:ser>
          <c:idx val="1"/>
          <c:order val="1"/>
          <c:tx>
            <c:strRef>
              <c:f>'S25. TSR, net div and ret value'!$C$25</c:f>
              <c:strCache>
                <c:ptCount val="1"/>
                <c:pt idx="0">
                  <c:v>Actual Structure</c:v>
                </c:pt>
              </c:strCache>
            </c:strRef>
          </c:tx>
          <c:spPr>
            <a:solidFill>
              <a:srgbClr val="A49689"/>
            </a:solidFill>
            <a:ln>
              <a:noFill/>
            </a:ln>
            <a:effectLst/>
          </c:spPr>
          <c:invertIfNegative val="0"/>
          <c:cat>
            <c:strRef>
              <c:f>'S25. TSR, net div and ret value'!$A$26:$A$42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'S25. TSR, net div and ret value'!$C$26:$C$42</c:f>
              <c:numCache>
                <c:formatCode>0.00%</c:formatCode>
                <c:ptCount val="17"/>
                <c:pt idx="0">
                  <c:v>7.9895235719630753E-2</c:v>
                </c:pt>
                <c:pt idx="1">
                  <c:v>5.3989535644211897E-2</c:v>
                </c:pt>
                <c:pt idx="2">
                  <c:v>0.13947320735506819</c:v>
                </c:pt>
                <c:pt idx="3">
                  <c:v>7.5277115006162826E-2</c:v>
                </c:pt>
                <c:pt idx="4">
                  <c:v>0.10733524355300861</c:v>
                </c:pt>
                <c:pt idx="5">
                  <c:v>7.6852393005322095E-2</c:v>
                </c:pt>
                <c:pt idx="6">
                  <c:v>3.0411068053911163E-2</c:v>
                </c:pt>
                <c:pt idx="7">
                  <c:v>6.249132866429933E-2</c:v>
                </c:pt>
                <c:pt idx="8">
                  <c:v>9.1314434858261448E-2</c:v>
                </c:pt>
                <c:pt idx="9">
                  <c:v>2.794124651368235E-2</c:v>
                </c:pt>
                <c:pt idx="10">
                  <c:v>0.16324037810448858</c:v>
                </c:pt>
                <c:pt idx="11">
                  <c:v>1.4829248733193509E-2</c:v>
                </c:pt>
                <c:pt idx="12">
                  <c:v>6.7698990806199288E-2</c:v>
                </c:pt>
                <c:pt idx="13">
                  <c:v>2.8422675887755398E-2</c:v>
                </c:pt>
                <c:pt idx="14">
                  <c:v>5.3693920624823824E-2</c:v>
                </c:pt>
                <c:pt idx="15">
                  <c:v>2.8827586206896547E-2</c:v>
                </c:pt>
                <c:pt idx="16">
                  <c:v>7.7345460546203379E-2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A8-4F2C-B3CC-376B62C56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470073944"/>
        <c:axId val="470076296"/>
      </c:barChart>
      <c:lineChart>
        <c:grouping val="standard"/>
        <c:varyColors val="0"/>
        <c:ser>
          <c:idx val="2"/>
          <c:order val="2"/>
          <c:tx>
            <c:strRef>
              <c:f>'S25. TSR, net div and ret value'!$D$25</c:f>
              <c:strCache>
                <c:ptCount val="1"/>
                <c:pt idx="0">
                  <c:v>Ofwat assumed Dividend at PR14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strRef>
              <c:f>'S25. TSR, net div and ret value'!$A$26:$A$42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'S25. TSR, net div and ret value'!$D$26:$D$42</c:f>
              <c:numCache>
                <c:formatCode>0.00%</c:formatCode>
                <c:ptCount val="17"/>
                <c:pt idx="0">
                  <c:v>0.04</c:v>
                </c:pt>
                <c:pt idx="1">
                  <c:v>0.04</c:v>
                </c:pt>
                <c:pt idx="2">
                  <c:v>0.04</c:v>
                </c:pt>
                <c:pt idx="3">
                  <c:v>0.04</c:v>
                </c:pt>
                <c:pt idx="4">
                  <c:v>0.04</c:v>
                </c:pt>
                <c:pt idx="5">
                  <c:v>0.04</c:v>
                </c:pt>
                <c:pt idx="6">
                  <c:v>0.04</c:v>
                </c:pt>
                <c:pt idx="7">
                  <c:v>0.04</c:v>
                </c:pt>
                <c:pt idx="8">
                  <c:v>0.04</c:v>
                </c:pt>
                <c:pt idx="9">
                  <c:v>0.04</c:v>
                </c:pt>
                <c:pt idx="10">
                  <c:v>0.04</c:v>
                </c:pt>
                <c:pt idx="11">
                  <c:v>0.04</c:v>
                </c:pt>
                <c:pt idx="12">
                  <c:v>0.04</c:v>
                </c:pt>
                <c:pt idx="13">
                  <c:v>0.04</c:v>
                </c:pt>
                <c:pt idx="14">
                  <c:v>0.04</c:v>
                </c:pt>
                <c:pt idx="15">
                  <c:v>0.04</c:v>
                </c:pt>
                <c:pt idx="16">
                  <c:v>0.04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A8-4F2C-B3CC-376B62C568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0073944"/>
        <c:axId val="470076296"/>
      </c:lineChart>
      <c:catAx>
        <c:axId val="470073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0076296"/>
        <c:crosses val="autoZero"/>
        <c:auto val="1"/>
        <c:lblAlgn val="ctr"/>
        <c:lblOffset val="100"/>
        <c:noMultiLvlLbl val="0"/>
      </c:catAx>
      <c:valAx>
        <c:axId val="470076296"/>
        <c:scaling>
          <c:orientation val="minMax"/>
          <c:max val="0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0073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rPr>
              <a:t>Actual Shareholder Retained Value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'S25. TSR, net div and ret value'!$B$47</c:f>
              <c:strCache>
                <c:ptCount val="1"/>
                <c:pt idx="0">
                  <c:v>Notional Structure</c:v>
                </c:pt>
              </c:strCache>
            </c:strRef>
          </c:tx>
          <c:spPr>
            <a:solidFill>
              <a:srgbClr val="409AD7"/>
            </a:solidFill>
            <a:ln>
              <a:noFill/>
            </a:ln>
            <a:effectLst/>
          </c:spPr>
          <c:invertIfNegative val="0"/>
          <c:cat>
            <c:strRef>
              <c:f>'S25. TSR, net div and ret value'!$A$48:$A$64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'S25. TSR, net div and ret value'!$B$48:$B$64</c:f>
              <c:numCache>
                <c:formatCode>0.00%</c:formatCode>
                <c:ptCount val="17"/>
                <c:pt idx="0">
                  <c:v>3.7101864451471192E-2</c:v>
                </c:pt>
                <c:pt idx="1">
                  <c:v>6.2295656813040889E-3</c:v>
                </c:pt>
                <c:pt idx="2">
                  <c:v>1.2994216426544816E-2</c:v>
                </c:pt>
                <c:pt idx="3">
                  <c:v>3.9452879749001565E-2</c:v>
                </c:pt>
                <c:pt idx="4">
                  <c:v>1.5980104087757616E-2</c:v>
                </c:pt>
                <c:pt idx="5">
                  <c:v>4.937782857555139E-2</c:v>
                </c:pt>
                <c:pt idx="6">
                  <c:v>3.5699085739706801E-2</c:v>
                </c:pt>
                <c:pt idx="7">
                  <c:v>4.18178987395708E-2</c:v>
                </c:pt>
                <c:pt idx="8">
                  <c:v>2.6458121536211437E-2</c:v>
                </c:pt>
                <c:pt idx="9">
                  <c:v>5.843443074391802E-2</c:v>
                </c:pt>
                <c:pt idx="10">
                  <c:v>-4.4073523254979284E-2</c:v>
                </c:pt>
                <c:pt idx="11">
                  <c:v>4.5800160673125805E-2</c:v>
                </c:pt>
                <c:pt idx="12">
                  <c:v>9.613713465950971E-2</c:v>
                </c:pt>
                <c:pt idx="13">
                  <c:v>3.4726822484045045E-2</c:v>
                </c:pt>
                <c:pt idx="14">
                  <c:v>3.6103522334785122E-2</c:v>
                </c:pt>
                <c:pt idx="15">
                  <c:v>6.4853105766263644E-2</c:v>
                </c:pt>
                <c:pt idx="16">
                  <c:v>8.0406275828668286E-2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7C8-4896-87ED-86EE6136AD98}"/>
            </c:ext>
          </c:extLst>
        </c:ser>
        <c:ser>
          <c:idx val="1"/>
          <c:order val="1"/>
          <c:tx>
            <c:strRef>
              <c:f>'S25. TSR, net div and ret value'!$C$47</c:f>
              <c:strCache>
                <c:ptCount val="1"/>
                <c:pt idx="0">
                  <c:v>Actual Structure</c:v>
                </c:pt>
              </c:strCache>
            </c:strRef>
          </c:tx>
          <c:spPr>
            <a:solidFill>
              <a:srgbClr val="A49689"/>
            </a:solidFill>
            <a:ln>
              <a:solidFill>
                <a:srgbClr val="A49689"/>
              </a:solidFill>
            </a:ln>
            <a:effectLst/>
          </c:spPr>
          <c:invertIfNegative val="0"/>
          <c:cat>
            <c:strRef>
              <c:f>'S25. TSR, net div and ret value'!$A$48:$A$64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'S25. TSR, net div and ret value'!$C$48:$C$64</c:f>
              <c:numCache>
                <c:formatCode>0.00%</c:formatCode>
                <c:ptCount val="17"/>
                <c:pt idx="0">
                  <c:v>3.1199999999999999E-2</c:v>
                </c:pt>
                <c:pt idx="1">
                  <c:v>8.3471354486556876E-3</c:v>
                </c:pt>
                <c:pt idx="2">
                  <c:v>1.1302279230166773E-2</c:v>
                </c:pt>
                <c:pt idx="3">
                  <c:v>3.8718923460942245E-2</c:v>
                </c:pt>
                <c:pt idx="4">
                  <c:v>1.5610740329273176E-2</c:v>
                </c:pt>
                <c:pt idx="5">
                  <c:v>7.5906206145452626E-2</c:v>
                </c:pt>
                <c:pt idx="6">
                  <c:v>5.6258474574499021E-2</c:v>
                </c:pt>
                <c:pt idx="7">
                  <c:v>4.2039560332453478E-2</c:v>
                </c:pt>
                <c:pt idx="8">
                  <c:v>2.7245647998182326E-2</c:v>
                </c:pt>
                <c:pt idx="9">
                  <c:v>7.4264505128467842E-2</c:v>
                </c:pt>
                <c:pt idx="10">
                  <c:v>-8.8847514520131829E-2</c:v>
                </c:pt>
                <c:pt idx="11">
                  <c:v>4.7131177742083072E-2</c:v>
                </c:pt>
                <c:pt idx="12">
                  <c:v>0.11612687784334813</c:v>
                </c:pt>
                <c:pt idx="13">
                  <c:v>3.3760708832805221E-2</c:v>
                </c:pt>
                <c:pt idx="14">
                  <c:v>4.6663178330727903E-2</c:v>
                </c:pt>
                <c:pt idx="15">
                  <c:v>9.3622778006709539E-2</c:v>
                </c:pt>
                <c:pt idx="16">
                  <c:v>9.6056413804815541E-2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C8-4896-87ED-86EE6136AD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-27"/>
        <c:axId val="470074336"/>
        <c:axId val="470079040"/>
      </c:barChart>
      <c:catAx>
        <c:axId val="4700743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0079040"/>
        <c:crosses val="autoZero"/>
        <c:auto val="1"/>
        <c:lblAlgn val="ctr"/>
        <c:lblOffset val="100"/>
        <c:noMultiLvlLbl val="0"/>
      </c:catAx>
      <c:valAx>
        <c:axId val="470079040"/>
        <c:scaling>
          <c:orientation val="minMax"/>
          <c:max val="0.2"/>
          <c:min val="-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0074336"/>
        <c:crosses val="autoZero"/>
        <c:crossBetween val="between"/>
        <c:majorUnit val="2.0000000000000004E-2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rPr>
              <a:t>Gearing securitised/non-securitised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spPr>
            <a:solidFill>
              <a:srgbClr val="0078C9"/>
            </a:solidFill>
            <a:ln>
              <a:noFill/>
            </a:ln>
            <a:effectLst/>
          </c:spPr>
          <c:invertIfNegative val="0"/>
          <c:val>
            <c:numRef>
              <c:f>S6.Gearing!$C$8:$U$8</c:f>
              <c:numCache>
                <c:formatCode>0%</c:formatCode>
                <c:ptCount val="19"/>
                <c:pt idx="0">
                  <c:v>0.75368390881875702</c:v>
                </c:pt>
                <c:pt idx="1">
                  <c:v>0.82240888467969697</c:v>
                </c:pt>
                <c:pt idx="2">
                  <c:v>0.67761478869089398</c:v>
                </c:pt>
                <c:pt idx="3">
                  <c:v>0.75945231515771905</c:v>
                </c:pt>
                <c:pt idx="4">
                  <c:v>0.57006801110314897</c:v>
                </c:pt>
                <c:pt idx="5">
                  <c:v>0.70157608355744505</c:v>
                </c:pt>
                <c:pt idx="6">
                  <c:v>0.80847352291965702</c:v>
                </c:pt>
                <c:pt idx="7">
                  <c:v>0.81960176678364605</c:v>
                </c:pt>
                <c:pt idx="8">
                  <c:v>0.82849893058983703</c:v>
                </c:pt>
                <c:pt idx="9">
                  <c:v>0.76731975966927202</c:v>
                </c:pt>
                <c:pt idx="11">
                  <c:v>0.70022442140827101</c:v>
                </c:pt>
                <c:pt idx="13">
                  <c:v>0.69534906160155996</c:v>
                </c:pt>
                <c:pt idx="14">
                  <c:v>0.78564078493672496</c:v>
                </c:pt>
                <c:pt idx="15">
                  <c:v>0.61573043409729999</c:v>
                </c:pt>
                <c:pt idx="16">
                  <c:v>0.60052419934655199</c:v>
                </c:pt>
                <c:pt idx="17">
                  <c:v>0.61271936373176705</c:v>
                </c:pt>
                <c:pt idx="18">
                  <c:v>0.66184765417203195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S6.Gearing!$B$8</c15:sqref>
                        </c15:formulaRef>
                      </c:ext>
                    </c:extLst>
                    <c:strCache>
                      <c:ptCount val="1"/>
                      <c:pt idx="0">
                        <c:v>2016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S6.Gearing!$C$7:$U$7</c15:sqref>
                        </c15:formulaRef>
                      </c:ext>
                    </c:extLst>
                    <c:strCache>
                      <c:ptCount val="19"/>
                      <c:pt idx="0">
                        <c:v> Affinity </c:v>
                      </c:pt>
                      <c:pt idx="1">
                        <c:v> Anglian </c:v>
                      </c:pt>
                      <c:pt idx="2">
                        <c:v> Bristol </c:v>
                      </c:pt>
                      <c:pt idx="3">
                        <c:v> Dee Valley </c:v>
                      </c:pt>
                      <c:pt idx="4">
                        <c:v> Dŵr Cymru </c:v>
                      </c:pt>
                      <c:pt idx="5">
                        <c:v> Portsmouth </c:v>
                      </c:pt>
                      <c:pt idx="6">
                        <c:v> South East </c:v>
                      </c:pt>
                      <c:pt idx="7">
                        <c:v> Southern </c:v>
                      </c:pt>
                      <c:pt idx="8">
                        <c:v> Thames </c:v>
                      </c:pt>
                      <c:pt idx="9">
                        <c:v> Yorkshire </c:v>
                      </c:pt>
                      <c:pt idx="11">
                        <c:v> South Staffs </c:v>
                      </c:pt>
                      <c:pt idx="13">
                        <c:v> Northumbrian </c:v>
                      </c:pt>
                      <c:pt idx="14">
                        <c:v> SES Water </c:v>
                      </c:pt>
                      <c:pt idx="15">
                        <c:v> Severn Trent </c:v>
                      </c:pt>
                      <c:pt idx="16">
                        <c:v> South West </c:v>
                      </c:pt>
                      <c:pt idx="17">
                        <c:v> United Utilities </c:v>
                      </c:pt>
                      <c:pt idx="18">
                        <c:v> Wessex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0-2EBF-459F-925B-B08E360A564B}"/>
            </c:ext>
          </c:extLst>
        </c:ser>
        <c:ser>
          <c:idx val="3"/>
          <c:order val="1"/>
          <c:spPr>
            <a:solidFill>
              <a:srgbClr val="FFC000"/>
            </a:solidFill>
            <a:ln>
              <a:noFill/>
            </a:ln>
            <a:effectLst/>
          </c:spPr>
          <c:invertIfNegative val="0"/>
          <c:val>
            <c:numRef>
              <c:f>S6.Gearing!$C$9:$U$9</c:f>
              <c:numCache>
                <c:formatCode>0%</c:formatCode>
                <c:ptCount val="19"/>
                <c:pt idx="0">
                  <c:v>0.77964555078881803</c:v>
                </c:pt>
                <c:pt idx="1">
                  <c:v>0.79073033560620498</c:v>
                </c:pt>
                <c:pt idx="2">
                  <c:v>0.64613596654979499</c:v>
                </c:pt>
                <c:pt idx="3">
                  <c:v>0.70268120149616797</c:v>
                </c:pt>
                <c:pt idx="4">
                  <c:v>0.56384785954260497</c:v>
                </c:pt>
                <c:pt idx="5">
                  <c:v>0.68633794409603699</c:v>
                </c:pt>
                <c:pt idx="6">
                  <c:v>0.78377201710602695</c:v>
                </c:pt>
                <c:pt idx="7">
                  <c:v>0.78489610683655398</c:v>
                </c:pt>
                <c:pt idx="8">
                  <c:v>0.83313457282533698</c:v>
                </c:pt>
                <c:pt idx="9">
                  <c:v>0.75364987523082305</c:v>
                </c:pt>
                <c:pt idx="11">
                  <c:v>0.69906094727592605</c:v>
                </c:pt>
                <c:pt idx="13">
                  <c:v>0.68402137850181999</c:v>
                </c:pt>
                <c:pt idx="14">
                  <c:v>0.77731779945229795</c:v>
                </c:pt>
                <c:pt idx="15">
                  <c:v>0.60698711039007502</c:v>
                </c:pt>
                <c:pt idx="16">
                  <c:v>0.61931207468858196</c:v>
                </c:pt>
                <c:pt idx="17">
                  <c:v>0.61441690796177495</c:v>
                </c:pt>
                <c:pt idx="18">
                  <c:v>0.64695992389826296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S6.Gearing!$B$9</c15:sqref>
                        </c15:formulaRef>
                      </c:ext>
                    </c:extLst>
                    <c:strCache>
                      <c:ptCount val="1"/>
                      <c:pt idx="0">
                        <c:v>2017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S6.Gearing!$C$7:$U$7</c15:sqref>
                        </c15:formulaRef>
                      </c:ext>
                    </c:extLst>
                    <c:strCache>
                      <c:ptCount val="19"/>
                      <c:pt idx="0">
                        <c:v> Affinity </c:v>
                      </c:pt>
                      <c:pt idx="1">
                        <c:v> Anglian </c:v>
                      </c:pt>
                      <c:pt idx="2">
                        <c:v> Bristol </c:v>
                      </c:pt>
                      <c:pt idx="3">
                        <c:v> Dee Valley </c:v>
                      </c:pt>
                      <c:pt idx="4">
                        <c:v> Dŵr Cymru </c:v>
                      </c:pt>
                      <c:pt idx="5">
                        <c:v> Portsmouth </c:v>
                      </c:pt>
                      <c:pt idx="6">
                        <c:v> South East </c:v>
                      </c:pt>
                      <c:pt idx="7">
                        <c:v> Southern </c:v>
                      </c:pt>
                      <c:pt idx="8">
                        <c:v> Thames </c:v>
                      </c:pt>
                      <c:pt idx="9">
                        <c:v> Yorkshire </c:v>
                      </c:pt>
                      <c:pt idx="11">
                        <c:v> South Staffs </c:v>
                      </c:pt>
                      <c:pt idx="13">
                        <c:v> Northumbrian </c:v>
                      </c:pt>
                      <c:pt idx="14">
                        <c:v> SES Water </c:v>
                      </c:pt>
                      <c:pt idx="15">
                        <c:v> Severn Trent </c:v>
                      </c:pt>
                      <c:pt idx="16">
                        <c:v> South West </c:v>
                      </c:pt>
                      <c:pt idx="17">
                        <c:v> United Utilities </c:v>
                      </c:pt>
                      <c:pt idx="18">
                        <c:v> Wessex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1-2EBF-459F-925B-B08E360A564B}"/>
            </c:ext>
          </c:extLst>
        </c:ser>
        <c:ser>
          <c:idx val="4"/>
          <c:order val="2"/>
          <c:spPr>
            <a:solidFill>
              <a:srgbClr val="95B040"/>
            </a:solidFill>
            <a:ln>
              <a:noFill/>
            </a:ln>
            <a:effectLst/>
          </c:spPr>
          <c:invertIfNegative val="0"/>
          <c:val>
            <c:numRef>
              <c:f>S6.Gearing!$C$10:$U$10</c:f>
              <c:numCache>
                <c:formatCode>0%</c:formatCode>
                <c:ptCount val="19"/>
                <c:pt idx="0">
                  <c:v>0.7966731144403898</c:v>
                </c:pt>
                <c:pt idx="1">
                  <c:v>0.78537556617624793</c:v>
                </c:pt>
                <c:pt idx="2">
                  <c:v>0.63960817886793964</c:v>
                </c:pt>
                <c:pt idx="3">
                  <c:v>0.67160893203833028</c:v>
                </c:pt>
                <c:pt idx="4">
                  <c:v>0.57050649295077704</c:v>
                </c:pt>
                <c:pt idx="5">
                  <c:v>0.63584356147285204</c:v>
                </c:pt>
                <c:pt idx="6">
                  <c:v>0.77739732575454557</c:v>
                </c:pt>
                <c:pt idx="7">
                  <c:v>0.79220214867036021</c:v>
                </c:pt>
                <c:pt idx="8">
                  <c:v>0.82927310317271175</c:v>
                </c:pt>
                <c:pt idx="9">
                  <c:v>0.74315491189264393</c:v>
                </c:pt>
                <c:pt idx="11">
                  <c:v>0.71508376450983058</c:v>
                </c:pt>
                <c:pt idx="13">
                  <c:v>0.66020000000000001</c:v>
                </c:pt>
                <c:pt idx="14">
                  <c:v>0.77074042818690491</c:v>
                </c:pt>
                <c:pt idx="15">
                  <c:v>0.61503384798874328</c:v>
                </c:pt>
                <c:pt idx="16">
                  <c:v>0.60364815485131496</c:v>
                </c:pt>
                <c:pt idx="17">
                  <c:v>0.64689708512319077</c:v>
                </c:pt>
                <c:pt idx="18">
                  <c:v>0.63853726971719926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S6.Gearing!$B$10</c15:sqref>
                        </c15:formulaRef>
                      </c:ext>
                    </c:extLst>
                    <c:strCache>
                      <c:ptCount val="1"/>
                      <c:pt idx="0">
                        <c:v>2018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S6.Gearing!$C$7:$U$7</c15:sqref>
                        </c15:formulaRef>
                      </c:ext>
                    </c:extLst>
                    <c:strCache>
                      <c:ptCount val="19"/>
                      <c:pt idx="0">
                        <c:v> Affinity </c:v>
                      </c:pt>
                      <c:pt idx="1">
                        <c:v> Anglian </c:v>
                      </c:pt>
                      <c:pt idx="2">
                        <c:v> Bristol </c:v>
                      </c:pt>
                      <c:pt idx="3">
                        <c:v> Dee Valley </c:v>
                      </c:pt>
                      <c:pt idx="4">
                        <c:v> Dŵr Cymru </c:v>
                      </c:pt>
                      <c:pt idx="5">
                        <c:v> Portsmouth </c:v>
                      </c:pt>
                      <c:pt idx="6">
                        <c:v> South East </c:v>
                      </c:pt>
                      <c:pt idx="7">
                        <c:v> Southern </c:v>
                      </c:pt>
                      <c:pt idx="8">
                        <c:v> Thames </c:v>
                      </c:pt>
                      <c:pt idx="9">
                        <c:v> Yorkshire </c:v>
                      </c:pt>
                      <c:pt idx="11">
                        <c:v> South Staffs </c:v>
                      </c:pt>
                      <c:pt idx="13">
                        <c:v> Northumbrian </c:v>
                      </c:pt>
                      <c:pt idx="14">
                        <c:v> SES Water </c:v>
                      </c:pt>
                      <c:pt idx="15">
                        <c:v> Severn Trent </c:v>
                      </c:pt>
                      <c:pt idx="16">
                        <c:v> South West </c:v>
                      </c:pt>
                      <c:pt idx="17">
                        <c:v> United Utilities </c:v>
                      </c:pt>
                      <c:pt idx="18">
                        <c:v> Wessex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2-2EBF-459F-925B-B08E360A5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68758984"/>
        <c:axId val="468757024"/>
        <c:extLst/>
      </c:barChart>
      <c:lineChart>
        <c:grouping val="standard"/>
        <c:varyColors val="0"/>
        <c:ser>
          <c:idx val="5"/>
          <c:order val="3"/>
          <c:spPr>
            <a:ln w="444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val>
            <c:numRef>
              <c:f>S6.Gearing!$C$11:$U$11</c:f>
              <c:numCache>
                <c:formatCode>0%</c:formatCode>
                <c:ptCount val="19"/>
                <c:pt idx="0">
                  <c:v>0.625</c:v>
                </c:pt>
                <c:pt idx="1">
                  <c:v>0.625</c:v>
                </c:pt>
                <c:pt idx="2">
                  <c:v>0.625</c:v>
                </c:pt>
                <c:pt idx="3">
                  <c:v>0.625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0.625</c:v>
                </c:pt>
                <c:pt idx="12">
                  <c:v>0.625</c:v>
                </c:pt>
                <c:pt idx="13">
                  <c:v>0.625</c:v>
                </c:pt>
                <c:pt idx="14">
                  <c:v>0.625</c:v>
                </c:pt>
                <c:pt idx="15">
                  <c:v>0.625</c:v>
                </c:pt>
                <c:pt idx="16">
                  <c:v>0.625</c:v>
                </c:pt>
                <c:pt idx="17">
                  <c:v>0.625</c:v>
                </c:pt>
                <c:pt idx="18">
                  <c:v>0.625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S6.Gearing!$B$11</c15:sqref>
                        </c15:formulaRef>
                      </c:ext>
                    </c:extLst>
                    <c:strCache>
                      <c:ptCount val="1"/>
                      <c:pt idx="0">
                        <c:v>Notional gearing at PR14 (62.5%)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strRef>
                    <c:extLst>
                      <c:ext uri="{02D57815-91ED-43cb-92C2-25804820EDAC}">
                        <c15:formulaRef>
                          <c15:sqref>S6.Gearing!$C$7:$U$7</c15:sqref>
                        </c15:formulaRef>
                      </c:ext>
                    </c:extLst>
                    <c:strCache>
                      <c:ptCount val="19"/>
                      <c:pt idx="0">
                        <c:v> Affinity </c:v>
                      </c:pt>
                      <c:pt idx="1">
                        <c:v> Anglian </c:v>
                      </c:pt>
                      <c:pt idx="2">
                        <c:v> Bristol </c:v>
                      </c:pt>
                      <c:pt idx="3">
                        <c:v> Dee Valley </c:v>
                      </c:pt>
                      <c:pt idx="4">
                        <c:v> Dŵr Cymru </c:v>
                      </c:pt>
                      <c:pt idx="5">
                        <c:v> Portsmouth </c:v>
                      </c:pt>
                      <c:pt idx="6">
                        <c:v> South East </c:v>
                      </c:pt>
                      <c:pt idx="7">
                        <c:v> Southern </c:v>
                      </c:pt>
                      <c:pt idx="8">
                        <c:v> Thames </c:v>
                      </c:pt>
                      <c:pt idx="9">
                        <c:v> Yorkshire </c:v>
                      </c:pt>
                      <c:pt idx="11">
                        <c:v> South Staffs </c:v>
                      </c:pt>
                      <c:pt idx="13">
                        <c:v> Northumbrian </c:v>
                      </c:pt>
                      <c:pt idx="14">
                        <c:v> SES Water </c:v>
                      </c:pt>
                      <c:pt idx="15">
                        <c:v> Severn Trent </c:v>
                      </c:pt>
                      <c:pt idx="16">
                        <c:v> South West </c:v>
                      </c:pt>
                      <c:pt idx="17">
                        <c:v> United Utilities </c:v>
                      </c:pt>
                      <c:pt idx="18">
                        <c:v> Wessex </c:v>
                      </c:pt>
                    </c:strCache>
                  </c:strRef>
                </c15:cat>
              </c15:filteredCategoryTitle>
            </c:ext>
            <c:ext xmlns:c16="http://schemas.microsoft.com/office/drawing/2014/chart" uri="{C3380CC4-5D6E-409C-BE32-E72D297353CC}">
              <c16:uniqueId val="{00000003-2EBF-459F-925B-B08E360A56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8758984"/>
        <c:axId val="468757024"/>
      </c:lineChart>
      <c:catAx>
        <c:axId val="4687589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8757024"/>
        <c:crosses val="autoZero"/>
        <c:auto val="1"/>
        <c:lblAlgn val="ctr"/>
        <c:lblOffset val="100"/>
        <c:noMultiLvlLbl val="0"/>
      </c:catAx>
      <c:valAx>
        <c:axId val="468757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875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en-GB" sz="10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 baseline="0">
                <a:latin typeface="Franklin Gothic Demi" panose="020B0703020102020204" pitchFamily="34" charset="0"/>
              </a:rPr>
              <a:t>Interest cover (cash)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'S7.Interest cover'!$B$2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8C9"/>
            </a:solidFill>
            <a:ln>
              <a:noFill/>
            </a:ln>
            <a:effectLst/>
          </c:spPr>
          <c:invertIfNegative val="0"/>
          <c:cat>
            <c:strRef>
              <c:f>'S7.Interest cover'!$C$1:$S$1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'S7.Interest cover'!$C$2:$S$2</c:f>
              <c:numCache>
                <c:formatCode>_(* #,##0.00_);_(* \(#,##0.00\);_(* "-"??_);_(@_)</c:formatCode>
                <c:ptCount val="17"/>
                <c:pt idx="0">
                  <c:v>2.66</c:v>
                </c:pt>
                <c:pt idx="1">
                  <c:v>3.17</c:v>
                </c:pt>
                <c:pt idx="2">
                  <c:v>4.33</c:v>
                </c:pt>
                <c:pt idx="3">
                  <c:v>4.2183858695652203</c:v>
                </c:pt>
                <c:pt idx="4">
                  <c:v>5.12</c:v>
                </c:pt>
                <c:pt idx="5">
                  <c:v>3.9</c:v>
                </c:pt>
                <c:pt idx="6">
                  <c:v>4.1829122580458797</c:v>
                </c:pt>
                <c:pt idx="7">
                  <c:v>5.1615548290011501</c:v>
                </c:pt>
                <c:pt idx="8">
                  <c:v>5.1100000000000003</c:v>
                </c:pt>
                <c:pt idx="9">
                  <c:v>2.59</c:v>
                </c:pt>
                <c:pt idx="10">
                  <c:v>3.1873929912453098</c:v>
                </c:pt>
                <c:pt idx="11">
                  <c:v>5.7636148848198498</c:v>
                </c:pt>
                <c:pt idx="12">
                  <c:v>4.4024276064908703</c:v>
                </c:pt>
                <c:pt idx="13">
                  <c:v>3.88</c:v>
                </c:pt>
                <c:pt idx="14">
                  <c:v>4.13</c:v>
                </c:pt>
                <c:pt idx="15">
                  <c:v>3.63</c:v>
                </c:pt>
                <c:pt idx="16">
                  <c:v>5.4897202353763399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B3-475F-8476-9EC93E2864EE}"/>
            </c:ext>
          </c:extLst>
        </c:ser>
        <c:ser>
          <c:idx val="1"/>
          <c:order val="1"/>
          <c:tx>
            <c:strRef>
              <c:f>'S7.Interest cover'!$B$3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'S7.Interest cover'!$C$1:$S$1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'S7.Interest cover'!$C$3:$S$3</c:f>
              <c:numCache>
                <c:formatCode>_(* #,##0.00_);_(* \(#,##0.00\);_(* "-"??_);_(@_)</c:formatCode>
                <c:ptCount val="17"/>
                <c:pt idx="0">
                  <c:v>2.67</c:v>
                </c:pt>
                <c:pt idx="1">
                  <c:v>2.87</c:v>
                </c:pt>
                <c:pt idx="2">
                  <c:v>3.8325</c:v>
                </c:pt>
                <c:pt idx="3">
                  <c:v>4.3772494807156503</c:v>
                </c:pt>
                <c:pt idx="4">
                  <c:v>6.15</c:v>
                </c:pt>
                <c:pt idx="5">
                  <c:v>3.8940000000000001</c:v>
                </c:pt>
                <c:pt idx="6">
                  <c:v>3.0181045398470698</c:v>
                </c:pt>
                <c:pt idx="7">
                  <c:v>5.6063607768576498</c:v>
                </c:pt>
                <c:pt idx="8">
                  <c:v>4.8</c:v>
                </c:pt>
                <c:pt idx="9">
                  <c:v>2.74</c:v>
                </c:pt>
                <c:pt idx="10">
                  <c:v>2.77</c:v>
                </c:pt>
                <c:pt idx="11">
                  <c:v>4.1199535962876999</c:v>
                </c:pt>
                <c:pt idx="12">
                  <c:v>2.8856548856548798</c:v>
                </c:pt>
                <c:pt idx="13">
                  <c:v>3.29</c:v>
                </c:pt>
                <c:pt idx="14">
                  <c:v>4.1399999999999997</c:v>
                </c:pt>
                <c:pt idx="15">
                  <c:v>3.47</c:v>
                </c:pt>
                <c:pt idx="16">
                  <c:v>5.7661331625979004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B3-475F-8476-9EC93E2864EE}"/>
            </c:ext>
          </c:extLst>
        </c:ser>
        <c:ser>
          <c:idx val="2"/>
          <c:order val="2"/>
          <c:tx>
            <c:strRef>
              <c:f>'S7.Interest cover'!$B$4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'S7.Interest cover'!$C$1:$S$1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'S7.Interest cover'!$C$4:$S$4</c:f>
              <c:numCache>
                <c:formatCode>_(* #,##0.00_);_(* \(#,##0.00\);_(* "-"??_);_(@_)</c:formatCode>
                <c:ptCount val="17"/>
                <c:pt idx="0">
                  <c:v>2.9</c:v>
                </c:pt>
                <c:pt idx="1">
                  <c:v>2.6430831549984712</c:v>
                </c:pt>
                <c:pt idx="2">
                  <c:v>4.42</c:v>
                </c:pt>
                <c:pt idx="3">
                  <c:v>4.5322376276240393</c:v>
                </c:pt>
                <c:pt idx="4">
                  <c:v>6.05</c:v>
                </c:pt>
                <c:pt idx="5">
                  <c:v>4.5</c:v>
                </c:pt>
                <c:pt idx="6">
                  <c:v>3.2344358715333685</c:v>
                </c:pt>
                <c:pt idx="7">
                  <c:v>6.0362918699378918</c:v>
                </c:pt>
                <c:pt idx="8">
                  <c:v>5.42</c:v>
                </c:pt>
                <c:pt idx="9">
                  <c:v>3.21</c:v>
                </c:pt>
                <c:pt idx="10">
                  <c:v>3.1351299902099425</c:v>
                </c:pt>
                <c:pt idx="11">
                  <c:v>4.0435522549702174</c:v>
                </c:pt>
                <c:pt idx="12">
                  <c:v>4.1109607827698005</c:v>
                </c:pt>
                <c:pt idx="13">
                  <c:v>3.1</c:v>
                </c:pt>
                <c:pt idx="14">
                  <c:v>4.3499999999999996</c:v>
                </c:pt>
                <c:pt idx="15">
                  <c:v>3.4</c:v>
                </c:pt>
                <c:pt idx="16">
                  <c:v>5.4660820261773226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B3-475F-8476-9EC93E286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68759768"/>
        <c:axId val="468756632"/>
      </c:barChart>
      <c:catAx>
        <c:axId val="468759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8756632"/>
        <c:crosses val="autoZero"/>
        <c:auto val="1"/>
        <c:lblAlgn val="ctr"/>
        <c:lblOffset val="100"/>
        <c:noMultiLvlLbl val="0"/>
      </c:catAx>
      <c:valAx>
        <c:axId val="468756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68759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rPr>
              <a:t>Adjusted interest cover (cash)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'S7.Interest cover'!$B$8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8C9"/>
            </a:solidFill>
            <a:ln>
              <a:noFill/>
            </a:ln>
            <a:effectLst/>
          </c:spPr>
          <c:invertIfNegative val="0"/>
          <c:cat>
            <c:strRef>
              <c:f>'S7.Interest cover'!$C$7:$S$7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'S7.Interest cover'!$C$8:$S$8</c:f>
              <c:numCache>
                <c:formatCode>_(* #,##0.00_);_(* \(#,##0.00\);_(* "-"??_);_(@_)</c:formatCode>
                <c:ptCount val="17"/>
                <c:pt idx="0">
                  <c:v>1.41</c:v>
                </c:pt>
                <c:pt idx="1">
                  <c:v>2.12</c:v>
                </c:pt>
                <c:pt idx="2">
                  <c:v>2.68</c:v>
                </c:pt>
                <c:pt idx="3">
                  <c:v>2.3625040886211899</c:v>
                </c:pt>
                <c:pt idx="4">
                  <c:v>3.17</c:v>
                </c:pt>
                <c:pt idx="5">
                  <c:v>2.06</c:v>
                </c:pt>
                <c:pt idx="6">
                  <c:v>2.1541317426660198</c:v>
                </c:pt>
                <c:pt idx="7">
                  <c:v>2.63433283792968</c:v>
                </c:pt>
                <c:pt idx="8">
                  <c:v>3.2</c:v>
                </c:pt>
                <c:pt idx="9">
                  <c:v>1.68</c:v>
                </c:pt>
                <c:pt idx="10">
                  <c:v>1.98734951604924</c:v>
                </c:pt>
                <c:pt idx="11">
                  <c:v>2.6324867099822802</c:v>
                </c:pt>
                <c:pt idx="12">
                  <c:v>2.12491135610495</c:v>
                </c:pt>
                <c:pt idx="13">
                  <c:v>2.63</c:v>
                </c:pt>
                <c:pt idx="14">
                  <c:v>1.48</c:v>
                </c:pt>
                <c:pt idx="15">
                  <c:v>2.4700000000000002</c:v>
                </c:pt>
                <c:pt idx="16">
                  <c:v>3.23964814082444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D01-4F21-ABFC-30FCF4B193A2}"/>
            </c:ext>
          </c:extLst>
        </c:ser>
        <c:ser>
          <c:idx val="1"/>
          <c:order val="1"/>
          <c:tx>
            <c:strRef>
              <c:f>'S7.Interest cover'!$B$9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'S7.Interest cover'!$C$7:$S$7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'S7.Interest cover'!$C$9:$S$9</c:f>
              <c:numCache>
                <c:formatCode>_(* #,##0.00_);_(* \(#,##0.00\);_(* "-"??_);_(@_)</c:formatCode>
                <c:ptCount val="17"/>
                <c:pt idx="0">
                  <c:v>1.44</c:v>
                </c:pt>
                <c:pt idx="1">
                  <c:v>1.74</c:v>
                </c:pt>
                <c:pt idx="2">
                  <c:v>2.2223999999999999</c:v>
                </c:pt>
                <c:pt idx="3">
                  <c:v>2.3184927100233699</c:v>
                </c:pt>
                <c:pt idx="4">
                  <c:v>3.28</c:v>
                </c:pt>
                <c:pt idx="5">
                  <c:v>2.0699999999999998</c:v>
                </c:pt>
                <c:pt idx="6">
                  <c:v>1.4379247602146601</c:v>
                </c:pt>
                <c:pt idx="7">
                  <c:v>2.7957972213803801</c:v>
                </c:pt>
                <c:pt idx="8">
                  <c:v>2.8</c:v>
                </c:pt>
                <c:pt idx="9">
                  <c:v>1.7</c:v>
                </c:pt>
                <c:pt idx="10">
                  <c:v>1.74</c:v>
                </c:pt>
                <c:pt idx="11">
                  <c:v>2.0123743232792002</c:v>
                </c:pt>
                <c:pt idx="12">
                  <c:v>1.46010571931136</c:v>
                </c:pt>
                <c:pt idx="13">
                  <c:v>1.92</c:v>
                </c:pt>
                <c:pt idx="14">
                  <c:v>1.67</c:v>
                </c:pt>
                <c:pt idx="15">
                  <c:v>2.09</c:v>
                </c:pt>
                <c:pt idx="16">
                  <c:v>3.1899305254331201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D01-4F21-ABFC-30FCF4B193A2}"/>
            </c:ext>
          </c:extLst>
        </c:ser>
        <c:ser>
          <c:idx val="2"/>
          <c:order val="2"/>
          <c:tx>
            <c:strRef>
              <c:f>'S7.Interest cover'!$B$10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'S7.Interest cover'!$C$7:$S$7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'S7.Interest cover'!$C$10:$S$10</c:f>
              <c:numCache>
                <c:formatCode>_(* #,##0.00_);_(* \(#,##0.00\);_(* "-"??_);_(@_)</c:formatCode>
                <c:ptCount val="17"/>
                <c:pt idx="0">
                  <c:v>1.5</c:v>
                </c:pt>
                <c:pt idx="1">
                  <c:v>1.5413252827881376</c:v>
                </c:pt>
                <c:pt idx="2">
                  <c:v>2.4900000000000002</c:v>
                </c:pt>
                <c:pt idx="3">
                  <c:v>2.3578238270320466</c:v>
                </c:pt>
                <c:pt idx="4">
                  <c:v>3.11</c:v>
                </c:pt>
                <c:pt idx="5">
                  <c:v>2.66</c:v>
                </c:pt>
                <c:pt idx="6">
                  <c:v>1.6572044138034403</c:v>
                </c:pt>
                <c:pt idx="7">
                  <c:v>2.9841193602703173</c:v>
                </c:pt>
                <c:pt idx="8">
                  <c:v>3.26</c:v>
                </c:pt>
                <c:pt idx="9">
                  <c:v>1.88</c:v>
                </c:pt>
                <c:pt idx="10">
                  <c:v>1.7943356636426764</c:v>
                </c:pt>
                <c:pt idx="11">
                  <c:v>1.8584358319795777</c:v>
                </c:pt>
                <c:pt idx="12">
                  <c:v>1.7151964790896075</c:v>
                </c:pt>
                <c:pt idx="13">
                  <c:v>1.69</c:v>
                </c:pt>
                <c:pt idx="14">
                  <c:v>1.9</c:v>
                </c:pt>
                <c:pt idx="15">
                  <c:v>2.0499999999999998</c:v>
                </c:pt>
                <c:pt idx="16">
                  <c:v>2.7746027997304581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D01-4F21-ABFC-30FCF4B193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350232"/>
        <c:axId val="471350624"/>
      </c:barChart>
      <c:catAx>
        <c:axId val="471350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350624"/>
        <c:crosses val="autoZero"/>
        <c:auto val="1"/>
        <c:lblAlgn val="ctr"/>
        <c:lblOffset val="100"/>
        <c:noMultiLvlLbl val="0"/>
      </c:catAx>
      <c:valAx>
        <c:axId val="471350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3502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 algn="ctr">
        <a:defRPr lang="en-GB" sz="1000" b="0" i="0" u="none" strike="noStrike" kern="1200" baseline="0">
          <a:solidFill>
            <a:schemeClr val="tx1">
              <a:lumMod val="65000"/>
              <a:lumOff val="35000"/>
            </a:scheme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>
                <a:latin typeface="Franklin Gothic Demi" panose="020B0703020102020204" pitchFamily="34" charset="0"/>
              </a:rPr>
              <a:t>FFO / Net debt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'S8.FFO net debt and RCF cap'!$B$2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8C9"/>
            </a:solidFill>
            <a:ln>
              <a:noFill/>
            </a:ln>
            <a:effectLst/>
          </c:spPr>
          <c:invertIfNegative val="0"/>
          <c:cat>
            <c:strRef>
              <c:f>'S8.FFO net debt and RCF cap'!$C$1:$S$1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'S8.FFO net debt and RCF cap'!$C$2:$S$2</c:f>
              <c:numCache>
                <c:formatCode>0%</c:formatCode>
                <c:ptCount val="17"/>
                <c:pt idx="0">
                  <c:v>9.7825731239004093E-2</c:v>
                </c:pt>
                <c:pt idx="1">
                  <c:v>9.4656070985805196E-2</c:v>
                </c:pt>
                <c:pt idx="2">
                  <c:v>0.13291985066162401</c:v>
                </c:pt>
                <c:pt idx="3">
                  <c:v>0.122813608546831</c:v>
                </c:pt>
                <c:pt idx="4">
                  <c:v>0.115940201258798</c:v>
                </c:pt>
                <c:pt idx="5">
                  <c:v>0.106984558978392</c:v>
                </c:pt>
                <c:pt idx="6">
                  <c:v>8.9435235988560999E-2</c:v>
                </c:pt>
                <c:pt idx="7">
                  <c:v>0.115284833965211</c:v>
                </c:pt>
                <c:pt idx="8">
                  <c:v>0.134945860044173</c:v>
                </c:pt>
                <c:pt idx="9">
                  <c:v>8.2289873409204295E-2</c:v>
                </c:pt>
                <c:pt idx="10">
                  <c:v>9.70048276532922E-2</c:v>
                </c:pt>
                <c:pt idx="11">
                  <c:v>0.13487866472664001</c:v>
                </c:pt>
                <c:pt idx="12">
                  <c:v>0.11554746164582801</c:v>
                </c:pt>
                <c:pt idx="13">
                  <c:v>0.120893692890572</c:v>
                </c:pt>
                <c:pt idx="14">
                  <c:v>0.114047887129759</c:v>
                </c:pt>
                <c:pt idx="15">
                  <c:v>9.2275312915829494E-2</c:v>
                </c:pt>
                <c:pt idx="16">
                  <c:v>0.177843048036505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32-445C-8460-6ED6E02C825E}"/>
            </c:ext>
          </c:extLst>
        </c:ser>
        <c:ser>
          <c:idx val="1"/>
          <c:order val="1"/>
          <c:tx>
            <c:strRef>
              <c:f>'S8.FFO net debt and RCF cap'!$B$3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'S8.FFO net debt and RCF cap'!$C$1:$S$1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'S8.FFO net debt and RCF cap'!$C$3:$S$3</c:f>
              <c:numCache>
                <c:formatCode>0%</c:formatCode>
                <c:ptCount val="17"/>
                <c:pt idx="0">
                  <c:v>9.9699444674902202E-2</c:v>
                </c:pt>
                <c:pt idx="1">
                  <c:v>7.7151279838452796E-2</c:v>
                </c:pt>
                <c:pt idx="2">
                  <c:v>0.119252021671325</c:v>
                </c:pt>
                <c:pt idx="3">
                  <c:v>0.116929959055249</c:v>
                </c:pt>
                <c:pt idx="4">
                  <c:v>0.12592371964851001</c:v>
                </c:pt>
                <c:pt idx="5">
                  <c:v>0.109230423022446</c:v>
                </c:pt>
                <c:pt idx="6">
                  <c:v>6.5979452947762196E-2</c:v>
                </c:pt>
                <c:pt idx="7">
                  <c:v>0.114705724393035</c:v>
                </c:pt>
                <c:pt idx="8">
                  <c:v>0.12276738810674501</c:v>
                </c:pt>
                <c:pt idx="9">
                  <c:v>8.9818014969894097E-2</c:v>
                </c:pt>
                <c:pt idx="10">
                  <c:v>8.9084141802428393E-2</c:v>
                </c:pt>
                <c:pt idx="11">
                  <c:v>0.13265047761537499</c:v>
                </c:pt>
                <c:pt idx="12">
                  <c:v>9.4476604727028402E-2</c:v>
                </c:pt>
                <c:pt idx="13">
                  <c:v>9.3671484098181101E-2</c:v>
                </c:pt>
                <c:pt idx="14">
                  <c:v>0.11049981862750401</c:v>
                </c:pt>
                <c:pt idx="15">
                  <c:v>8.6077122133361994E-2</c:v>
                </c:pt>
                <c:pt idx="16">
                  <c:v>0.170952953954884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32-445C-8460-6ED6E02C825E}"/>
            </c:ext>
          </c:extLst>
        </c:ser>
        <c:ser>
          <c:idx val="2"/>
          <c:order val="2"/>
          <c:tx>
            <c:strRef>
              <c:f>'S8.FFO net debt and RCF cap'!$B$4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'S8.FFO net debt and RCF cap'!$C$1:$S$1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'S8.FFO net debt and RCF cap'!$C$4:$S$4</c:f>
              <c:numCache>
                <c:formatCode>0%</c:formatCode>
                <c:ptCount val="17"/>
                <c:pt idx="0">
                  <c:v>9.9344668265051783E-2</c:v>
                </c:pt>
                <c:pt idx="1">
                  <c:v>6.8907678307965042E-2</c:v>
                </c:pt>
                <c:pt idx="2">
                  <c:v>0.13</c:v>
                </c:pt>
                <c:pt idx="3">
                  <c:v>0.11436143000388807</c:v>
                </c:pt>
                <c:pt idx="4">
                  <c:v>0.12494266736061292</c:v>
                </c:pt>
                <c:pt idx="5">
                  <c:v>0.12994312753413048</c:v>
                </c:pt>
                <c:pt idx="6">
                  <c:v>6.5676746742440617E-2</c:v>
                </c:pt>
                <c:pt idx="7">
                  <c:v>0.11003799051613326</c:v>
                </c:pt>
                <c:pt idx="8">
                  <c:v>0.1370939309997482</c:v>
                </c:pt>
                <c:pt idx="9">
                  <c:v>8.9623927434831996E-2</c:v>
                </c:pt>
                <c:pt idx="10">
                  <c:v>8.1640483647571177E-2</c:v>
                </c:pt>
                <c:pt idx="11">
                  <c:v>0.12246930796623252</c:v>
                </c:pt>
                <c:pt idx="12">
                  <c:v>0.10107135333594149</c:v>
                </c:pt>
                <c:pt idx="13">
                  <c:v>9.1248159659741437E-2</c:v>
                </c:pt>
                <c:pt idx="14">
                  <c:v>0.11298901452449028</c:v>
                </c:pt>
                <c:pt idx="15">
                  <c:v>8.1612153624266312E-2</c:v>
                </c:pt>
                <c:pt idx="16">
                  <c:v>0.15248439337503683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932-445C-8460-6ED6E02C82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353368"/>
        <c:axId val="471355328"/>
      </c:barChart>
      <c:catAx>
        <c:axId val="471353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355328"/>
        <c:crosses val="autoZero"/>
        <c:auto val="1"/>
        <c:lblAlgn val="ctr"/>
        <c:lblOffset val="100"/>
        <c:noMultiLvlLbl val="0"/>
      </c:catAx>
      <c:valAx>
        <c:axId val="47135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3533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defRPr>
            </a:pPr>
            <a:r>
              <a:rPr lang="en-GB" sz="16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Franklin Gothic Demi" panose="020B0703020102020204" pitchFamily="34" charset="0"/>
                <a:ea typeface="+mn-ea"/>
                <a:cs typeface="+mn-cs"/>
              </a:rPr>
              <a:t>RCF / capex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lang="en-GB" sz="16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Franklin Gothic Demi" panose="020B0703020102020204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'S8.FFO net debt and RCF cap'!$B$7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0078C9"/>
            </a:solidFill>
            <a:ln>
              <a:noFill/>
            </a:ln>
            <a:effectLst/>
          </c:spPr>
          <c:invertIfNegative val="0"/>
          <c:cat>
            <c:strRef>
              <c:f>'S8.FFO net debt and RCF cap'!$C$6:$S$6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'S8.FFO net debt and RCF cap'!$C$7:$S$7</c:f>
              <c:numCache>
                <c:formatCode>_(* #,##0.00_);_(* \(#,##0.00\);_(* "-"??_);_(@_)</c:formatCode>
                <c:ptCount val="17"/>
                <c:pt idx="0">
                  <c:v>0.72910689711473398</c:v>
                </c:pt>
                <c:pt idx="1">
                  <c:v>1.22181935489733</c:v>
                </c:pt>
                <c:pt idx="2">
                  <c:v>0.76438732073422599</c:v>
                </c:pt>
                <c:pt idx="3">
                  <c:v>0.65990078449469303</c:v>
                </c:pt>
                <c:pt idx="4">
                  <c:v>1.1369847879663399</c:v>
                </c:pt>
                <c:pt idx="5">
                  <c:v>1.0738098157002101</c:v>
                </c:pt>
                <c:pt idx="6">
                  <c:v>0.70335796694033503</c:v>
                </c:pt>
                <c:pt idx="7">
                  <c:v>0.80797351012761798</c:v>
                </c:pt>
                <c:pt idx="8">
                  <c:v>0.92902117916428095</c:v>
                </c:pt>
                <c:pt idx="9">
                  <c:v>1.0431149387616601</c:v>
                </c:pt>
                <c:pt idx="10">
                  <c:v>0.56327845397909704</c:v>
                </c:pt>
                <c:pt idx="11">
                  <c:v>1.11666967672024</c:v>
                </c:pt>
                <c:pt idx="12">
                  <c:v>0.94809548171661395</c:v>
                </c:pt>
                <c:pt idx="13">
                  <c:v>1.0112620457448001</c:v>
                </c:pt>
                <c:pt idx="14">
                  <c:v>0.93074501573976898</c:v>
                </c:pt>
                <c:pt idx="15">
                  <c:v>0.87206001179270998</c:v>
                </c:pt>
                <c:pt idx="16">
                  <c:v>1.2050882073937199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65-4D7B-AD6D-4604C9C62C25}"/>
            </c:ext>
          </c:extLst>
        </c:ser>
        <c:ser>
          <c:idx val="1"/>
          <c:order val="1"/>
          <c:tx>
            <c:strRef>
              <c:f>'S8.FFO net debt and RCF cap'!$B$8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4AA00"/>
            </a:solidFill>
            <a:ln>
              <a:noFill/>
            </a:ln>
            <a:effectLst/>
          </c:spPr>
          <c:invertIfNegative val="0"/>
          <c:cat>
            <c:strRef>
              <c:f>'S8.FFO net debt and RCF cap'!$C$6:$S$6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'S8.FFO net debt and RCF cap'!$C$8:$S$8</c:f>
              <c:numCache>
                <c:formatCode>_(* #,##0.00_);_(* \(#,##0.00\);_(* "-"??_);_(@_)</c:formatCode>
                <c:ptCount val="17"/>
                <c:pt idx="0">
                  <c:v>0.76646778624030099</c:v>
                </c:pt>
                <c:pt idx="1">
                  <c:v>0.72486395771481305</c:v>
                </c:pt>
                <c:pt idx="2">
                  <c:v>0.62692254399334801</c:v>
                </c:pt>
                <c:pt idx="3">
                  <c:v>0.80152284263959295</c:v>
                </c:pt>
                <c:pt idx="4">
                  <c:v>0.241216306082638</c:v>
                </c:pt>
                <c:pt idx="5">
                  <c:v>1.0508242351011901</c:v>
                </c:pt>
                <c:pt idx="6">
                  <c:v>0.51557538544756698</c:v>
                </c:pt>
                <c:pt idx="7">
                  <c:v>0.73164192352690105</c:v>
                </c:pt>
                <c:pt idx="8">
                  <c:v>0.75328774329300296</c:v>
                </c:pt>
                <c:pt idx="9">
                  <c:v>0.78955806466892997</c:v>
                </c:pt>
                <c:pt idx="10">
                  <c:v>0.28338648443432002</c:v>
                </c:pt>
                <c:pt idx="11">
                  <c:v>0.89072379312675998</c:v>
                </c:pt>
                <c:pt idx="12">
                  <c:v>0.44213815422385799</c:v>
                </c:pt>
                <c:pt idx="13">
                  <c:v>0.53806300660148698</c:v>
                </c:pt>
                <c:pt idx="14">
                  <c:v>0.74111349036402596</c:v>
                </c:pt>
                <c:pt idx="15">
                  <c:v>0.79182636804433104</c:v>
                </c:pt>
                <c:pt idx="16">
                  <c:v>1.0187130988882001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465-4D7B-AD6D-4604C9C62C25}"/>
            </c:ext>
          </c:extLst>
        </c:ser>
        <c:ser>
          <c:idx val="2"/>
          <c:order val="2"/>
          <c:tx>
            <c:strRef>
              <c:f>'S8.FFO net debt and RCF cap'!$B$9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19500"/>
            </a:solidFill>
            <a:ln>
              <a:noFill/>
            </a:ln>
            <a:effectLst/>
          </c:spPr>
          <c:invertIfNegative val="0"/>
          <c:cat>
            <c:strRef>
              <c:f>'S8.FFO net debt and RCF cap'!$C$6:$S$6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'S8.FFO net debt and RCF cap'!$C$9:$S$9</c:f>
              <c:numCache>
                <c:formatCode>_(* #,##0.00_);_(* \(#,##0.00\);_(* "-"??_);_(@_)</c:formatCode>
                <c:ptCount val="17"/>
                <c:pt idx="0">
                  <c:v>0.6</c:v>
                </c:pt>
                <c:pt idx="1">
                  <c:v>0.61367211027663338</c:v>
                </c:pt>
                <c:pt idx="2">
                  <c:v>0.94</c:v>
                </c:pt>
                <c:pt idx="3">
                  <c:v>0.67838489747092734</c:v>
                </c:pt>
                <c:pt idx="4">
                  <c:v>0.71486754351551707</c:v>
                </c:pt>
                <c:pt idx="5">
                  <c:v>0.99155976384778322</c:v>
                </c:pt>
                <c:pt idx="6">
                  <c:v>0.6505485861709801</c:v>
                </c:pt>
                <c:pt idx="7">
                  <c:v>0.6503962658280048</c:v>
                </c:pt>
                <c:pt idx="8">
                  <c:v>0.82965009208103146</c:v>
                </c:pt>
                <c:pt idx="9">
                  <c:v>0.7879360336412089</c:v>
                </c:pt>
                <c:pt idx="10">
                  <c:v>0.22696007656992689</c:v>
                </c:pt>
                <c:pt idx="11">
                  <c:v>0.59069453809844907</c:v>
                </c:pt>
                <c:pt idx="12">
                  <c:v>0.5070582018570241</c:v>
                </c:pt>
                <c:pt idx="13">
                  <c:v>0.76465419856909633</c:v>
                </c:pt>
                <c:pt idx="14">
                  <c:v>0.72130013831258655</c:v>
                </c:pt>
                <c:pt idx="15">
                  <c:v>0.69803549123042452</c:v>
                </c:pt>
                <c:pt idx="16">
                  <c:v>0.5234048664554517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465-4D7B-AD6D-4604C9C62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1349840"/>
        <c:axId val="471353760"/>
      </c:barChart>
      <c:catAx>
        <c:axId val="471349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353760"/>
        <c:crosses val="autoZero"/>
        <c:auto val="1"/>
        <c:lblAlgn val="ctr"/>
        <c:lblOffset val="100"/>
        <c:noMultiLvlLbl val="0"/>
      </c:catAx>
      <c:valAx>
        <c:axId val="471353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349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en-GB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600" baseline="0">
                <a:latin typeface="Franklin Gothic Demi" panose="020B0703020102020204" pitchFamily="34" charset="0"/>
              </a:rPr>
              <a:t>Average Annual RoRE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'S9.Return on Regulatory Eq'!$B$3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719500"/>
            </a:solidFill>
            <a:ln>
              <a:solidFill>
                <a:srgbClr val="719500"/>
              </a:solidFill>
            </a:ln>
            <a:effectLst/>
          </c:spPr>
          <c:invertIfNegative val="0"/>
          <c:cat>
            <c:strRef>
              <c:f>'S9.Return on Regulatory Eq'!$C$1:$S$1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cat>
          <c:val>
            <c:numRef>
              <c:f>'S9.Return on Regulatory Eq'!$C$3:$S$3</c:f>
              <c:numCache>
                <c:formatCode>0%</c:formatCode>
                <c:ptCount val="17"/>
                <c:pt idx="0">
                  <c:v>7.2700000000000001E-2</c:v>
                </c:pt>
                <c:pt idx="1">
                  <c:v>4.8500000000000001E-2</c:v>
                </c:pt>
                <c:pt idx="2">
                  <c:v>8.5900000000000004E-2</c:v>
                </c:pt>
                <c:pt idx="3">
                  <c:v>9.2999999999999999E-2</c:v>
                </c:pt>
                <c:pt idx="4">
                  <c:v>0.1154</c:v>
                </c:pt>
                <c:pt idx="5">
                  <c:v>5.16E-2</c:v>
                </c:pt>
                <c:pt idx="6">
                  <c:v>4.8599999999999997E-2</c:v>
                </c:pt>
                <c:pt idx="7">
                  <c:v>7.0766666666666658E-2</c:v>
                </c:pt>
                <c:pt idx="8">
                  <c:v>8.5500000000000007E-2</c:v>
                </c:pt>
                <c:pt idx="9">
                  <c:v>4.6100000000000002E-2</c:v>
                </c:pt>
                <c:pt idx="10">
                  <c:v>5.6078070537973132E-2</c:v>
                </c:pt>
                <c:pt idx="11">
                  <c:v>5.5300000000000002E-2</c:v>
                </c:pt>
                <c:pt idx="12">
                  <c:v>8.7999999999999995E-2</c:v>
                </c:pt>
                <c:pt idx="13">
                  <c:v>5.3699999999999998E-2</c:v>
                </c:pt>
                <c:pt idx="14">
                  <c:v>4.7300000000000002E-2</c:v>
                </c:pt>
                <c:pt idx="15">
                  <c:v>6.4199999999999993E-2</c:v>
                </c:pt>
                <c:pt idx="16">
                  <c:v>8.0095835623276684E-2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E-4087-A13F-904D2FCC5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71349448"/>
        <c:axId val="471355720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'S9.Return on Regulatory Eq'!$B$2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'S9.Return on Regulatory Eq'!$C$1:$S$1</c15:sqref>
                        </c15:formulaRef>
                      </c:ext>
                    </c:extLst>
                    <c:strCache>
                      <c:ptCount val="17"/>
                      <c:pt idx="0">
                        <c:v> Anglian </c:v>
                      </c:pt>
                      <c:pt idx="1">
                        <c:v> Dŵr Cymru </c:v>
                      </c:pt>
                      <c:pt idx="2">
                        <c:v> Northumbrian </c:v>
                      </c:pt>
                      <c:pt idx="3">
                        <c:v> Severn Trent </c:v>
                      </c:pt>
                      <c:pt idx="4">
                        <c:v> South West </c:v>
                      </c:pt>
                      <c:pt idx="5">
                        <c:v> Southern </c:v>
                      </c:pt>
                      <c:pt idx="6">
                        <c:v> Thames </c:v>
                      </c:pt>
                      <c:pt idx="7">
                        <c:v> United Utilities </c:v>
                      </c:pt>
                      <c:pt idx="8">
                        <c:v> Wessex </c:v>
                      </c:pt>
                      <c:pt idx="9">
                        <c:v> Yorkshire </c:v>
                      </c:pt>
                      <c:pt idx="10">
                        <c:v> Affinity </c:v>
                      </c:pt>
                      <c:pt idx="11">
                        <c:v> Bristol </c:v>
                      </c:pt>
                      <c:pt idx="12">
                        <c:v> Dee Valley </c:v>
                      </c:pt>
                      <c:pt idx="13">
                        <c:v> Portsmouth </c:v>
                      </c:pt>
                      <c:pt idx="14">
                        <c:v> SES Water </c:v>
                      </c:pt>
                      <c:pt idx="15">
                        <c:v> South East </c:v>
                      </c:pt>
                      <c:pt idx="16">
                        <c:v> South Staffs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'S9.Return on Regulatory Eq'!$C$2:$S$2</c15:sqref>
                        </c15:formulaRef>
                      </c:ext>
                    </c:extLst>
                    <c:numCache>
                      <c:formatCode>0%</c:formatCode>
                      <c:ptCount val="17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2B0E-4087-A13F-904D2FCC5BD0}"/>
                  </c:ext>
                </c:extLst>
              </c15:ser>
            </c15:filteredBarSeries>
          </c:ext>
        </c:extLst>
      </c:barChart>
      <c:scatterChart>
        <c:scatterStyle val="lineMarker"/>
        <c:varyColors val="0"/>
        <c:ser>
          <c:idx val="1"/>
          <c:order val="2"/>
          <c:tx>
            <c:strRef>
              <c:f>'S9.Return on Regulatory Eq'!$B$4</c:f>
              <c:strCache>
                <c:ptCount val="1"/>
                <c:pt idx="0">
                  <c:v>FD PR14 (base case)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8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strRef>
              <c:f>'S9.Return on Regulatory Eq'!$C$1:$S$1</c:f>
              <c:strCache>
                <c:ptCount val="17"/>
                <c:pt idx="0">
                  <c:v> Anglian </c:v>
                </c:pt>
                <c:pt idx="1">
                  <c:v> Dŵr Cymru </c:v>
                </c:pt>
                <c:pt idx="2">
                  <c:v> Northumbrian </c:v>
                </c:pt>
                <c:pt idx="3">
                  <c:v> Severn Trent </c:v>
                </c:pt>
                <c:pt idx="4">
                  <c:v> South West </c:v>
                </c:pt>
                <c:pt idx="5">
                  <c:v> Southern </c:v>
                </c:pt>
                <c:pt idx="6">
                  <c:v> Thames </c:v>
                </c:pt>
                <c:pt idx="7">
                  <c:v> United Utilities </c:v>
                </c:pt>
                <c:pt idx="8">
                  <c:v> Wessex </c:v>
                </c:pt>
                <c:pt idx="9">
                  <c:v> Yorkshire </c:v>
                </c:pt>
                <c:pt idx="10">
                  <c:v> Affinity </c:v>
                </c:pt>
                <c:pt idx="11">
                  <c:v> Bristol </c:v>
                </c:pt>
                <c:pt idx="12">
                  <c:v> Dee Valley </c:v>
                </c:pt>
                <c:pt idx="13">
                  <c:v> Portsmouth </c:v>
                </c:pt>
                <c:pt idx="14">
                  <c:v> SES Water </c:v>
                </c:pt>
                <c:pt idx="15">
                  <c:v> South East </c:v>
                </c:pt>
                <c:pt idx="16">
                  <c:v> South Staffs </c:v>
                </c:pt>
              </c:strCache>
            </c:strRef>
          </c:xVal>
          <c:yVal>
            <c:numRef>
              <c:f>'S9.Return on Regulatory Eq'!$C$4:$S$4</c:f>
              <c:numCache>
                <c:formatCode>0%</c:formatCode>
                <c:ptCount val="17"/>
                <c:pt idx="0">
                  <c:v>5.6000000000000001E-2</c:v>
                </c:pt>
                <c:pt idx="1">
                  <c:v>5.6000000000000001E-2</c:v>
                </c:pt>
                <c:pt idx="2">
                  <c:v>5.7000000000000002E-2</c:v>
                </c:pt>
                <c:pt idx="3">
                  <c:v>5.7000000000000002E-2</c:v>
                </c:pt>
                <c:pt idx="4">
                  <c:v>5.8999999999999997E-2</c:v>
                </c:pt>
                <c:pt idx="5">
                  <c:v>5.6000000000000001E-2</c:v>
                </c:pt>
                <c:pt idx="6">
                  <c:v>5.6000000000000001E-2</c:v>
                </c:pt>
                <c:pt idx="7">
                  <c:v>5.6000000000000001E-2</c:v>
                </c:pt>
                <c:pt idx="8">
                  <c:v>5.6000000000000001E-2</c:v>
                </c:pt>
                <c:pt idx="9">
                  <c:v>5.6000000000000001E-2</c:v>
                </c:pt>
                <c:pt idx="10">
                  <c:v>6.0999999999999999E-2</c:v>
                </c:pt>
                <c:pt idx="11">
                  <c:v>5.8000000000000003E-2</c:v>
                </c:pt>
                <c:pt idx="12">
                  <c:v>5.8000000000000003E-2</c:v>
                </c:pt>
                <c:pt idx="13">
                  <c:v>5.8999999999999997E-2</c:v>
                </c:pt>
                <c:pt idx="14">
                  <c:v>5.8000000000000003E-2</c:v>
                </c:pt>
                <c:pt idx="15">
                  <c:v>5.6000000000000001E-2</c:v>
                </c:pt>
                <c:pt idx="16">
                  <c:v>0.06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B0E-4087-A13F-904D2FCC5B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349448"/>
        <c:axId val="471355720"/>
      </c:scatterChart>
      <c:catAx>
        <c:axId val="471349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 algn="ctr">
              <a:defRPr lang="en-GB"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355720"/>
        <c:crosses val="autoZero"/>
        <c:auto val="1"/>
        <c:lblAlgn val="ctr"/>
        <c:lblOffset val="100"/>
        <c:noMultiLvlLbl val="0"/>
      </c:catAx>
      <c:valAx>
        <c:axId val="471355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71349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938276942787632"/>
          <c:y val="0.91877455867773028"/>
          <c:w val="0.39816679930427723"/>
          <c:h val="5.9920517536300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9.xml"/><Relationship Id="rId1" Type="http://schemas.openxmlformats.org/officeDocument/2006/relationships/chart" Target="../charts/chart18.xml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chart" Target="../charts/chart20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4.xml"/><Relationship Id="rId1" Type="http://schemas.openxmlformats.org/officeDocument/2006/relationships/chart" Target="../charts/chart2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4" Type="http://schemas.openxmlformats.org/officeDocument/2006/relationships/chart" Target="../charts/chart34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7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17</xdr:row>
      <xdr:rowOff>160819</xdr:rowOff>
    </xdr:from>
    <xdr:to>
      <xdr:col>9</xdr:col>
      <xdr:colOff>574469</xdr:colOff>
      <xdr:row>41</xdr:row>
      <xdr:rowOff>98423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0" y="3970819"/>
          <a:ext cx="7060994" cy="4281004"/>
          <a:chOff x="1733549" y="3514725"/>
          <a:chExt cx="7400925" cy="427672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/>
        </xdr:nvGraphicFramePr>
        <xdr:xfrm>
          <a:off x="1733549" y="3514725"/>
          <a:ext cx="7400925" cy="42767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Straight Connector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CxnSpPr/>
        </xdr:nvCxnSpPr>
        <xdr:spPr>
          <a:xfrm>
            <a:off x="2204402" y="6267755"/>
            <a:ext cx="6498451" cy="9525"/>
          </a:xfrm>
          <a:prstGeom prst="line">
            <a:avLst/>
          </a:prstGeom>
          <a:ln>
            <a:solidFill>
              <a:srgbClr val="FF0000"/>
            </a:solidFill>
          </a:ln>
        </xdr:spPr>
        <xdr:style>
          <a:lnRef idx="2">
            <a:schemeClr val="accent6"/>
          </a:lnRef>
          <a:fillRef idx="0">
            <a:schemeClr val="accent6"/>
          </a:fillRef>
          <a:effectRef idx="1">
            <a:schemeClr val="accent6"/>
          </a:effectRef>
          <a:fontRef idx="minor">
            <a:schemeClr val="tx1"/>
          </a:fontRef>
        </xdr:style>
      </xdr:cxn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144461</xdr:rowOff>
    </xdr:from>
    <xdr:to>
      <xdr:col>8</xdr:col>
      <xdr:colOff>171449</xdr:colOff>
      <xdr:row>29</xdr:row>
      <xdr:rowOff>92074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29</xdr:row>
      <xdr:rowOff>166686</xdr:rowOff>
    </xdr:from>
    <xdr:to>
      <xdr:col>8</xdr:col>
      <xdr:colOff>190499</xdr:colOff>
      <xdr:row>46</xdr:row>
      <xdr:rowOff>161924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173037</xdr:rowOff>
    </xdr:from>
    <xdr:to>
      <xdr:col>10</xdr:col>
      <xdr:colOff>9526</xdr:colOff>
      <xdr:row>26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157161</xdr:rowOff>
    </xdr:from>
    <xdr:to>
      <xdr:col>8</xdr:col>
      <xdr:colOff>19050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121478</xdr:rowOff>
    </xdr:from>
    <xdr:to>
      <xdr:col>5</xdr:col>
      <xdr:colOff>1413565</xdr:colOff>
      <xdr:row>46</xdr:row>
      <xdr:rowOff>66260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176212</xdr:colOff>
      <xdr:row>0</xdr:row>
      <xdr:rowOff>100856</xdr:rowOff>
    </xdr:from>
    <xdr:to>
      <xdr:col>15</xdr:col>
      <xdr:colOff>123826</xdr:colOff>
      <xdr:row>18</xdr:row>
      <xdr:rowOff>171451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191621</xdr:colOff>
      <xdr:row>19</xdr:row>
      <xdr:rowOff>152400</xdr:rowOff>
    </xdr:from>
    <xdr:to>
      <xdr:col>15</xdr:col>
      <xdr:colOff>104775</xdr:colOff>
      <xdr:row>41</xdr:row>
      <xdr:rowOff>179293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15056</xdr:colOff>
      <xdr:row>20</xdr:row>
      <xdr:rowOff>19050</xdr:rowOff>
    </xdr:from>
    <xdr:to>
      <xdr:col>21</xdr:col>
      <xdr:colOff>266700</xdr:colOff>
      <xdr:row>43</xdr:row>
      <xdr:rowOff>83273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680572</xdr:colOff>
      <xdr:row>0</xdr:row>
      <xdr:rowOff>0</xdr:rowOff>
    </xdr:from>
    <xdr:to>
      <xdr:col>21</xdr:col>
      <xdr:colOff>347384</xdr:colOff>
      <xdr:row>19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14287</xdr:rowOff>
    </xdr:from>
    <xdr:to>
      <xdr:col>10</xdr:col>
      <xdr:colOff>400050</xdr:colOff>
      <xdr:row>44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45</xdr:row>
      <xdr:rowOff>0</xdr:rowOff>
    </xdr:from>
    <xdr:to>
      <xdr:col>10</xdr:col>
      <xdr:colOff>400050</xdr:colOff>
      <xdr:row>68</xdr:row>
      <xdr:rowOff>23813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69</xdr:row>
      <xdr:rowOff>0</xdr:rowOff>
    </xdr:from>
    <xdr:to>
      <xdr:col>10</xdr:col>
      <xdr:colOff>400050</xdr:colOff>
      <xdr:row>92</xdr:row>
      <xdr:rowOff>23813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10</xdr:row>
      <xdr:rowOff>1587</xdr:rowOff>
    </xdr:from>
    <xdr:to>
      <xdr:col>6</xdr:col>
      <xdr:colOff>400050</xdr:colOff>
      <xdr:row>31</xdr:row>
      <xdr:rowOff>142726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0</xdr:colOff>
      <xdr:row>9</xdr:row>
      <xdr:rowOff>161925</xdr:rowOff>
    </xdr:from>
    <xdr:to>
      <xdr:col>16</xdr:col>
      <xdr:colOff>511175</xdr:colOff>
      <xdr:row>31</xdr:row>
      <xdr:rowOff>136524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6556</xdr:rowOff>
    </xdr:from>
    <xdr:to>
      <xdr:col>8</xdr:col>
      <xdr:colOff>95249</xdr:colOff>
      <xdr:row>34</xdr:row>
      <xdr:rowOff>121340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127275</xdr:colOff>
      <xdr:row>11</xdr:row>
      <xdr:rowOff>14286</xdr:rowOff>
    </xdr:from>
    <xdr:to>
      <xdr:col>19</xdr:col>
      <xdr:colOff>327300</xdr:colOff>
      <xdr:row>35</xdr:row>
      <xdr:rowOff>19049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12701</xdr:rowOff>
    </xdr:from>
    <xdr:to>
      <xdr:col>7</xdr:col>
      <xdr:colOff>88900</xdr:colOff>
      <xdr:row>36</xdr:row>
      <xdr:rowOff>95251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0.92134</cdr:x>
      <cdr:y>0.08018</cdr:y>
    </cdr:from>
    <cdr:to>
      <cdr:x>1</cdr:x>
      <cdr:y>0.80124</cdr:y>
    </cdr:to>
    <cdr:grpSp>
      <cdr:nvGrpSpPr>
        <cdr:cNvPr id="8" name="Group 7">
          <a:extLst xmlns:a="http://schemas.openxmlformats.org/drawingml/2006/main">
            <a:ext uri="{FF2B5EF4-FFF2-40B4-BE49-F238E27FC236}">
              <a16:creationId xmlns:a16="http://schemas.microsoft.com/office/drawing/2014/main" id="{533E055E-316D-4ACD-8FD8-801AC170F95A}"/>
            </a:ext>
          </a:extLst>
        </cdr:cNvPr>
        <cdr:cNvGrpSpPr/>
      </cdr:nvGrpSpPr>
      <cdr:grpSpPr>
        <a:xfrm xmlns:a="http://schemas.openxmlformats.org/drawingml/2006/main">
          <a:off x="6505576" y="343251"/>
          <a:ext cx="555418" cy="3086861"/>
          <a:chOff x="6457951" y="342900"/>
          <a:chExt cx="571499" cy="3536950"/>
        </a:xfrm>
      </cdr:grpSpPr>
      <cdr:sp macro="" textlink="">
        <cdr:nvSpPr>
          <cdr:cNvPr id="2" name="TextBox 1"/>
          <cdr:cNvSpPr txBox="1"/>
        </cdr:nvSpPr>
        <cdr:spPr>
          <a:xfrm xmlns:a="http://schemas.openxmlformats.org/drawingml/2006/main">
            <a:off x="6515101" y="342900"/>
            <a:ext cx="266700" cy="295275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vertOverflow="clip" wrap="square" rtlCol="0"/>
          <a:lstStyle xmlns:a="http://schemas.openxmlformats.org/drawingml/2006/main"/>
          <a:p xmlns:a="http://schemas.openxmlformats.org/drawingml/2006/main"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A</a:t>
            </a:r>
          </a:p>
        </cdr:txBody>
      </cdr:sp>
      <cdr:sp macro="" textlink="">
        <cdr:nvSpPr>
          <cdr:cNvPr id="3" name="TextBox 1"/>
          <cdr:cNvSpPr txBox="1"/>
        </cdr:nvSpPr>
        <cdr:spPr>
          <a:xfrm xmlns:a="http://schemas.openxmlformats.org/drawingml/2006/main">
            <a:off x="6489700" y="1003300"/>
            <a:ext cx="339726" cy="295275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A-</a:t>
            </a:r>
          </a:p>
        </cdr:txBody>
      </cdr:sp>
      <cdr:sp macro="" textlink="">
        <cdr:nvSpPr>
          <cdr:cNvPr id="4" name="TextBox 1"/>
          <cdr:cNvSpPr txBox="1"/>
        </cdr:nvSpPr>
        <cdr:spPr>
          <a:xfrm xmlns:a="http://schemas.openxmlformats.org/drawingml/2006/main">
            <a:off x="6457951" y="1631950"/>
            <a:ext cx="561974" cy="295275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BBB+</a:t>
            </a:r>
          </a:p>
        </cdr:txBody>
      </cdr:sp>
      <cdr:sp macro="" textlink="">
        <cdr:nvSpPr>
          <cdr:cNvPr id="5" name="TextBox 1"/>
          <cdr:cNvSpPr txBox="1"/>
        </cdr:nvSpPr>
        <cdr:spPr>
          <a:xfrm xmlns:a="http://schemas.openxmlformats.org/drawingml/2006/main">
            <a:off x="6508750" y="2289175"/>
            <a:ext cx="520700" cy="295275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BBB</a:t>
            </a:r>
          </a:p>
        </cdr:txBody>
      </cdr:sp>
      <cdr:sp macro="" textlink="">
        <cdr:nvSpPr>
          <cdr:cNvPr id="6" name="TextBox 1"/>
          <cdr:cNvSpPr txBox="1"/>
        </cdr:nvSpPr>
        <cdr:spPr>
          <a:xfrm xmlns:a="http://schemas.openxmlformats.org/drawingml/2006/main">
            <a:off x="6508750" y="2946400"/>
            <a:ext cx="520700" cy="295275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BBB-</a:t>
            </a:r>
          </a:p>
        </cdr:txBody>
      </cdr:sp>
      <cdr:sp macro="" textlink="">
        <cdr:nvSpPr>
          <cdr:cNvPr id="7" name="TextBox 1"/>
          <cdr:cNvSpPr txBox="1"/>
        </cdr:nvSpPr>
        <cdr:spPr>
          <a:xfrm xmlns:a="http://schemas.openxmlformats.org/drawingml/2006/main">
            <a:off x="6508750" y="3584575"/>
            <a:ext cx="520700" cy="295275"/>
          </a:xfrm>
          <a:prstGeom xmlns:a="http://schemas.openxmlformats.org/drawingml/2006/main" prst="rect">
            <a:avLst/>
          </a:prstGeom>
          <a:ln xmlns:a="http://schemas.openxmlformats.org/drawingml/2006/main">
            <a:noFill/>
          </a:ln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GB" sz="1000">
                <a:latin typeface="Arial" panose="020B0604020202020204" pitchFamily="34" charset="0"/>
                <a:cs typeface="Arial" panose="020B0604020202020204" pitchFamily="34" charset="0"/>
              </a:rPr>
              <a:t>BB+</a:t>
            </a:r>
          </a:p>
        </cdr:txBody>
      </cdr:sp>
    </cdr:grp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11</xdr:row>
      <xdr:rowOff>176822</xdr:rowOff>
    </xdr:from>
    <xdr:to>
      <xdr:col>6</xdr:col>
      <xdr:colOff>450849</xdr:colOff>
      <xdr:row>30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67296</xdr:rowOff>
    </xdr:from>
    <xdr:to>
      <xdr:col>7</xdr:col>
      <xdr:colOff>630237</xdr:colOff>
      <xdr:row>28</xdr:row>
      <xdr:rowOff>81585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</xdr:colOff>
      <xdr:row>1</xdr:row>
      <xdr:rowOff>9525</xdr:rowOff>
    </xdr:from>
    <xdr:to>
      <xdr:col>17</xdr:col>
      <xdr:colOff>495301</xdr:colOff>
      <xdr:row>19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37</xdr:row>
      <xdr:rowOff>161926</xdr:rowOff>
    </xdr:from>
    <xdr:to>
      <xdr:col>4</xdr:col>
      <xdr:colOff>990600</xdr:colOff>
      <xdr:row>59</xdr:row>
      <xdr:rowOff>161926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1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485775</xdr:colOff>
      <xdr:row>38</xdr:row>
      <xdr:rowOff>19050</xdr:rowOff>
    </xdr:from>
    <xdr:to>
      <xdr:col>11</xdr:col>
      <xdr:colOff>457200</xdr:colOff>
      <xdr:row>59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15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60</xdr:row>
      <xdr:rowOff>34636</xdr:rowOff>
    </xdr:from>
    <xdr:to>
      <xdr:col>5</xdr:col>
      <xdr:colOff>28575</xdr:colOff>
      <xdr:row>81</xdr:row>
      <xdr:rowOff>171450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15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484911</xdr:colOff>
      <xdr:row>60</xdr:row>
      <xdr:rowOff>39831</xdr:rowOff>
    </xdr:from>
    <xdr:to>
      <xdr:col>11</xdr:col>
      <xdr:colOff>400050</xdr:colOff>
      <xdr:row>81</xdr:row>
      <xdr:rowOff>142875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15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685347</xdr:colOff>
      <xdr:row>0</xdr:row>
      <xdr:rowOff>28121</xdr:rowOff>
    </xdr:from>
    <xdr:to>
      <xdr:col>13</xdr:col>
      <xdr:colOff>0</xdr:colOff>
      <xdr:row>17</xdr:row>
      <xdr:rowOff>171451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680172</xdr:colOff>
      <xdr:row>24</xdr:row>
      <xdr:rowOff>9525</xdr:rowOff>
    </xdr:from>
    <xdr:to>
      <xdr:col>13</xdr:col>
      <xdr:colOff>0</xdr:colOff>
      <xdr:row>41</xdr:row>
      <xdr:rowOff>163542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16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671045</xdr:colOff>
      <xdr:row>45</xdr:row>
      <xdr:rowOff>149678</xdr:rowOff>
    </xdr:from>
    <xdr:to>
      <xdr:col>13</xdr:col>
      <xdr:colOff>1</xdr:colOff>
      <xdr:row>64</xdr:row>
      <xdr:rowOff>149680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16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171450</xdr:rowOff>
    </xdr:from>
    <xdr:to>
      <xdr:col>13</xdr:col>
      <xdr:colOff>438150</xdr:colOff>
      <xdr:row>43</xdr:row>
      <xdr:rowOff>3175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138111</xdr:rowOff>
    </xdr:from>
    <xdr:to>
      <xdr:col>8</xdr:col>
      <xdr:colOff>628650</xdr:colOff>
      <xdr:row>31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31</xdr:row>
      <xdr:rowOff>141287</xdr:rowOff>
    </xdr:from>
    <xdr:to>
      <xdr:col>8</xdr:col>
      <xdr:colOff>590549</xdr:colOff>
      <xdr:row>49</xdr:row>
      <xdr:rowOff>136525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0.72189</cdr:x>
      <cdr:y>0.11172</cdr:y>
    </cdr:from>
    <cdr:to>
      <cdr:x>0.88956</cdr:x>
      <cdr:y>0.19664</cdr:y>
    </cdr:to>
    <cdr:sp macro="" textlink="">
      <cdr:nvSpPr>
        <cdr:cNvPr id="2" name="TextBox 3"/>
        <cdr:cNvSpPr txBox="1"/>
      </cdr:nvSpPr>
      <cdr:spPr>
        <a:xfrm xmlns:a="http://schemas.openxmlformats.org/drawingml/2006/main">
          <a:off x="5725417" y="357029"/>
          <a:ext cx="1329816" cy="27137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Non-securitised</a:t>
          </a:r>
        </a:p>
      </cdr:txBody>
    </cdr:sp>
  </cdr:relSizeAnchor>
  <cdr:relSizeAnchor xmlns:cdr="http://schemas.openxmlformats.org/drawingml/2006/chartDrawing">
    <cdr:from>
      <cdr:x>0.15773</cdr:x>
      <cdr:y>0.10929</cdr:y>
    </cdr:from>
    <cdr:to>
      <cdr:x>0.3254</cdr:x>
      <cdr:y>0.19421</cdr:y>
    </cdr:to>
    <cdr:sp macro="" textlink="">
      <cdr:nvSpPr>
        <cdr:cNvPr id="3" name="TextBox 3"/>
        <cdr:cNvSpPr txBox="1"/>
      </cdr:nvSpPr>
      <cdr:spPr>
        <a:xfrm xmlns:a="http://schemas.openxmlformats.org/drawingml/2006/main">
          <a:off x="1250950" y="349250"/>
          <a:ext cx="1329816" cy="271373"/>
        </a:xfrm>
        <a:prstGeom xmlns:a="http://schemas.openxmlformats.org/drawingml/2006/main" prst="rect">
          <a:avLst/>
        </a:prstGeom>
        <a:solidFill xmlns:a="http://schemas.openxmlformats.org/drawingml/2006/main">
          <a:schemeClr val="lt1"/>
        </a:solidFill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100" b="0">
              <a:latin typeface="Arial" panose="020B0604020202020204" pitchFamily="34" charset="0"/>
              <a:cs typeface="Arial" panose="020B0604020202020204" pitchFamily="34" charset="0"/>
            </a:rPr>
            <a:t>Securitised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11206</xdr:rowOff>
    </xdr:from>
    <xdr:to>
      <xdr:col>9</xdr:col>
      <xdr:colOff>100853</xdr:colOff>
      <xdr:row>32</xdr:row>
      <xdr:rowOff>57708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156600</xdr:rowOff>
    </xdr:from>
    <xdr:to>
      <xdr:col>9</xdr:col>
      <xdr:colOff>95250</xdr:colOff>
      <xdr:row>52</xdr:row>
      <xdr:rowOff>161364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86565</xdr:rowOff>
    </xdr:from>
    <xdr:to>
      <xdr:col>12</xdr:col>
      <xdr:colOff>533399</xdr:colOff>
      <xdr:row>31</xdr:row>
      <xdr:rowOff>24653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32</xdr:row>
      <xdr:rowOff>19049</xdr:rowOff>
    </xdr:from>
    <xdr:to>
      <xdr:col>12</xdr:col>
      <xdr:colOff>533400</xdr:colOff>
      <xdr:row>52</xdr:row>
      <xdr:rowOff>85724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8</xdr:col>
      <xdr:colOff>542924</xdr:colOff>
      <xdr:row>26</xdr:row>
      <xdr:rowOff>4763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1</xdr:rowOff>
    </xdr:from>
    <xdr:to>
      <xdr:col>10</xdr:col>
      <xdr:colOff>123265</xdr:colOff>
      <xdr:row>36</xdr:row>
      <xdr:rowOff>83458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wat 2015">
      <a:dk1>
        <a:sysClr val="windowText" lastClr="000000"/>
      </a:dk1>
      <a:lt1>
        <a:sysClr val="window" lastClr="FFFFFF"/>
      </a:lt1>
      <a:dk2>
        <a:srgbClr val="003479"/>
      </a:dk2>
      <a:lt2>
        <a:srgbClr val="FFFFFF"/>
      </a:lt2>
      <a:accent1>
        <a:srgbClr val="0078C9"/>
      </a:accent1>
      <a:accent2>
        <a:srgbClr val="857362"/>
      </a:accent2>
      <a:accent3>
        <a:srgbClr val="F4AA00"/>
      </a:accent3>
      <a:accent4>
        <a:srgbClr val="719500"/>
      </a:accent4>
      <a:accent5>
        <a:srgbClr val="CA0083"/>
      </a:accent5>
      <a:accent6>
        <a:srgbClr val="FE4819"/>
      </a:accent6>
      <a:hlink>
        <a:srgbClr val="0078C9"/>
      </a:hlink>
      <a:folHlink>
        <a:srgbClr val="CA0083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"/>
  <sheetViews>
    <sheetView zoomScaleNormal="100" workbookViewId="0" xr3:uid="{AEA406A1-0E4B-5B11-9CD5-51D6E497D94C}"/>
  </sheetViews>
  <sheetFormatPr defaultRowHeight="14.25"/>
  <sheetData>
    <row r="1" spans="1:1" ht="23.25">
      <c r="A1" s="3" t="s">
        <v>0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>&amp;C&amp;A</oddHeader>
    <oddFooter>&amp;L&amp;D&amp;C&amp;Z&amp;F&amp;R&amp;P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5B040"/>
    <pageSetUpPr fitToPage="1"/>
  </sheetPr>
  <dimension ref="B1:S5"/>
  <sheetViews>
    <sheetView zoomScaleNormal="100" workbookViewId="0" xr3:uid="{7BE570AB-09E9-518F-B8F7-3F91B7162CA9}"/>
  </sheetViews>
  <sheetFormatPr defaultColWidth="9" defaultRowHeight="14.25"/>
  <cols>
    <col min="1" max="1" width="9" style="42"/>
    <col min="2" max="2" width="14.625" style="6" bestFit="1" customWidth="1"/>
    <col min="3" max="16384" width="9" style="42"/>
  </cols>
  <sheetData>
    <row r="1" spans="2:19" ht="15">
      <c r="B1" s="10" t="s">
        <v>65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49" t="s">
        <v>10</v>
      </c>
      <c r="K1" s="55" t="s">
        <v>11</v>
      </c>
      <c r="L1" s="55" t="s">
        <v>12</v>
      </c>
      <c r="M1" s="55" t="s">
        <v>13</v>
      </c>
      <c r="N1" s="55" t="s">
        <v>14</v>
      </c>
      <c r="O1" s="55" t="s">
        <v>15</v>
      </c>
      <c r="P1" s="55" t="s">
        <v>16</v>
      </c>
      <c r="Q1" s="55" t="s">
        <v>17</v>
      </c>
      <c r="R1" s="55" t="s">
        <v>18</v>
      </c>
      <c r="S1" s="55" t="s">
        <v>19</v>
      </c>
    </row>
    <row r="2" spans="2:19">
      <c r="B2" s="6" t="s">
        <v>44</v>
      </c>
      <c r="C2" s="9">
        <v>0.11840076937682301</v>
      </c>
      <c r="D2" s="9">
        <v>0</v>
      </c>
      <c r="E2" s="9">
        <v>0.1696</v>
      </c>
      <c r="F2" s="9">
        <v>0.10171519744714801</v>
      </c>
      <c r="G2" s="9">
        <v>6.2600000000000003E-2</v>
      </c>
      <c r="H2" s="9">
        <v>0.100599999999999</v>
      </c>
      <c r="I2" s="9">
        <v>2.73556633984651E-2</v>
      </c>
      <c r="J2" s="9">
        <v>4.7167041693458298E-2</v>
      </c>
      <c r="K2" s="9">
        <v>8.8599999999999998E-2</v>
      </c>
      <c r="L2" s="9">
        <v>0</v>
      </c>
      <c r="M2" s="9">
        <v>0.120124591264807</v>
      </c>
      <c r="N2" s="9">
        <v>0</v>
      </c>
      <c r="O2" s="9">
        <v>7.4793077500123303E-2</v>
      </c>
      <c r="P2" s="9">
        <v>3.5900000000000001E-2</v>
      </c>
      <c r="Q2" s="9">
        <v>6.3200000000000006E-2</v>
      </c>
      <c r="R2" s="9">
        <v>1.83E-2</v>
      </c>
      <c r="S2" s="9">
        <v>3.3899818194123001E-2</v>
      </c>
    </row>
    <row r="3" spans="2:19">
      <c r="B3" s="6">
        <v>2017</v>
      </c>
      <c r="C3" s="9">
        <v>7.8799999999999995E-2</v>
      </c>
      <c r="D3" s="9">
        <v>0</v>
      </c>
      <c r="E3" s="9">
        <v>0.1583</v>
      </c>
      <c r="F3" s="9">
        <v>5.8935998318335098E-2</v>
      </c>
      <c r="G3" s="9">
        <v>0.1701</v>
      </c>
      <c r="H3" s="9">
        <v>0.12230000000000001</v>
      </c>
      <c r="I3" s="9">
        <v>5.0538255228393697E-2</v>
      </c>
      <c r="J3" s="9">
        <v>5.9572029321259198E-2</v>
      </c>
      <c r="K3" s="9">
        <v>9.04999999999999E-2</v>
      </c>
      <c r="L3" s="9">
        <v>0.03</v>
      </c>
      <c r="M3" s="9">
        <v>0.16869999999999899</v>
      </c>
      <c r="N3" s="9">
        <v>3.2992661257794903E-2</v>
      </c>
      <c r="O3" s="9">
        <v>7.3411800211256997E-2</v>
      </c>
      <c r="P3" s="9">
        <v>3.5200000000000002E-2</v>
      </c>
      <c r="Q3" s="9">
        <v>5.3699999999999998E-2</v>
      </c>
      <c r="R3" s="9">
        <v>3.6700000000000003E-2</v>
      </c>
      <c r="S3" s="9">
        <v>6.1987527503820999E-2</v>
      </c>
    </row>
    <row r="4" spans="2:19">
      <c r="B4" s="6">
        <v>2018</v>
      </c>
      <c r="C4" s="16">
        <v>8.5400000000000004E-2</v>
      </c>
      <c r="D4" s="16">
        <v>0</v>
      </c>
      <c r="E4" s="16">
        <v>8.4000000000000005E-2</v>
      </c>
      <c r="F4" s="16">
        <v>5.9327745803001458E-2</v>
      </c>
      <c r="G4" s="16">
        <v>8.8499999999999995E-2</v>
      </c>
      <c r="H4" s="16">
        <v>4.7999999999999996E-3</v>
      </c>
      <c r="I4" s="16">
        <v>1.8550902062123606E-2</v>
      </c>
      <c r="J4" s="16">
        <v>8.0011407266095055E-2</v>
      </c>
      <c r="K4" s="16">
        <v>8.1900000000000001E-2</v>
      </c>
      <c r="L4" s="16">
        <v>1.7299999999999999E-2</v>
      </c>
      <c r="M4" s="16">
        <v>0.205880795133697</v>
      </c>
      <c r="N4" s="16">
        <v>2.0247052714154713E-2</v>
      </c>
      <c r="O4" s="16">
        <v>0</v>
      </c>
      <c r="P4" s="16">
        <v>2.4799999999999999E-2</v>
      </c>
      <c r="Q4" s="16">
        <v>5.2299999999999999E-2</v>
      </c>
      <c r="R4" s="16">
        <v>3.7199999999999997E-2</v>
      </c>
      <c r="S4" s="16">
        <v>0.12849053625953233</v>
      </c>
    </row>
    <row r="5" spans="2:19">
      <c r="C5" s="55"/>
      <c r="D5" s="55"/>
      <c r="E5" s="55"/>
      <c r="F5" s="55"/>
      <c r="G5" s="55"/>
      <c r="H5" s="55"/>
      <c r="I5" s="55"/>
      <c r="J5" s="49"/>
      <c r="K5" s="55"/>
      <c r="L5" s="55"/>
      <c r="M5" s="55"/>
      <c r="N5" s="55"/>
      <c r="O5" s="55"/>
      <c r="P5" s="55"/>
      <c r="Q5" s="55"/>
      <c r="R5" s="55"/>
      <c r="S5" s="55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&amp;C&amp;A</oddHeader>
    <oddFooter>&amp;L&amp;D&amp;C&amp;Z&amp;F&amp;R&amp;P of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5B040"/>
    <pageSetUpPr fitToPage="1"/>
  </sheetPr>
  <dimension ref="B1:S3"/>
  <sheetViews>
    <sheetView zoomScaleNormal="100" workbookViewId="0" xr3:uid="{65FA3815-DCC1-5481-872F-D2879ED395ED}"/>
  </sheetViews>
  <sheetFormatPr defaultColWidth="9" defaultRowHeight="14.25"/>
  <cols>
    <col min="1" max="1" width="9" style="42"/>
    <col min="2" max="2" width="32.625" style="42" bestFit="1" customWidth="1"/>
    <col min="3" max="16384" width="9" style="42"/>
  </cols>
  <sheetData>
    <row r="1" spans="2:19" ht="15">
      <c r="B1" s="40" t="s">
        <v>66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49" t="s">
        <v>10</v>
      </c>
      <c r="K1" s="55" t="s">
        <v>11</v>
      </c>
      <c r="L1" s="55" t="s">
        <v>12</v>
      </c>
      <c r="M1" s="55" t="s">
        <v>13</v>
      </c>
      <c r="N1" s="55" t="s">
        <v>14</v>
      </c>
      <c r="O1" s="55" t="s">
        <v>15</v>
      </c>
      <c r="P1" s="55" t="s">
        <v>16</v>
      </c>
      <c r="Q1" s="55" t="s">
        <v>17</v>
      </c>
      <c r="R1" s="55" t="s">
        <v>18</v>
      </c>
      <c r="S1" s="55" t="s">
        <v>19</v>
      </c>
    </row>
    <row r="2" spans="2:19">
      <c r="B2" s="42">
        <v>2018</v>
      </c>
      <c r="C2" s="2">
        <v>12.961706202611497</v>
      </c>
      <c r="D2" s="2">
        <v>14.37</v>
      </c>
      <c r="E2" s="2">
        <v>14.38</v>
      </c>
      <c r="F2" s="2">
        <v>13.82275056181475</v>
      </c>
      <c r="G2" s="2">
        <v>21.46</v>
      </c>
      <c r="H2" s="2">
        <v>12.71</v>
      </c>
      <c r="I2" s="2">
        <v>17.3</v>
      </c>
      <c r="J2" s="2">
        <v>12.350617108283528</v>
      </c>
      <c r="K2" s="2">
        <v>16.61</v>
      </c>
      <c r="L2" s="2">
        <v>15.4</v>
      </c>
      <c r="M2" s="2">
        <v>17.84</v>
      </c>
      <c r="N2" s="2">
        <v>12.41</v>
      </c>
      <c r="O2" s="2">
        <v>14.512328767123288</v>
      </c>
      <c r="P2" s="2">
        <v>13.66</v>
      </c>
      <c r="Q2" s="2">
        <v>11.59</v>
      </c>
      <c r="R2" s="2">
        <v>11.4</v>
      </c>
      <c r="S2" s="2">
        <v>24.279091399987987</v>
      </c>
    </row>
    <row r="3" spans="2:19">
      <c r="C3" s="55"/>
      <c r="D3" s="55"/>
      <c r="E3" s="55"/>
      <c r="F3" s="55"/>
      <c r="G3" s="55"/>
      <c r="H3" s="55"/>
      <c r="I3" s="55"/>
      <c r="J3" s="49"/>
      <c r="K3" s="55"/>
      <c r="L3" s="55"/>
      <c r="M3" s="55"/>
      <c r="N3" s="55"/>
      <c r="O3" s="55"/>
      <c r="P3" s="55"/>
      <c r="Q3" s="55"/>
      <c r="R3" s="55"/>
      <c r="S3" s="55"/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&amp;C&amp;A</oddHeader>
    <oddFooter>&amp;L&amp;D&amp;C&amp;Z&amp;F&amp;R&amp;P of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5B040"/>
    <pageSetUpPr fitToPage="1"/>
  </sheetPr>
  <dimension ref="A1:G18"/>
  <sheetViews>
    <sheetView zoomScaleNormal="100" workbookViewId="0" xr3:uid="{FF0BDA26-1AD6-5648-BD9A-E01AA4DDCA7C}"/>
  </sheetViews>
  <sheetFormatPr defaultColWidth="9" defaultRowHeight="14.25"/>
  <cols>
    <col min="1" max="1" width="9" style="42"/>
    <col min="2" max="2" width="12.125" style="42" customWidth="1"/>
    <col min="3" max="7" width="22.5" style="42" customWidth="1"/>
    <col min="8" max="16384" width="9" style="42"/>
  </cols>
  <sheetData>
    <row r="1" spans="1:7" s="8" customFormat="1" ht="42.75">
      <c r="B1" s="14" t="s">
        <v>67</v>
      </c>
      <c r="C1" s="8" t="s">
        <v>68</v>
      </c>
      <c r="D1" s="8" t="s">
        <v>69</v>
      </c>
      <c r="E1" s="8" t="s">
        <v>70</v>
      </c>
      <c r="F1" s="8" t="s">
        <v>71</v>
      </c>
      <c r="G1" s="8" t="s">
        <v>72</v>
      </c>
    </row>
    <row r="2" spans="1:7">
      <c r="A2" s="55"/>
      <c r="B2" s="55" t="s">
        <v>2</v>
      </c>
      <c r="C2" s="9">
        <v>1.6881100553558747E-2</v>
      </c>
      <c r="D2" s="9">
        <v>3.3046755455738777E-2</v>
      </c>
      <c r="E2" s="9">
        <v>0.18342122210437656</v>
      </c>
      <c r="F2" s="9">
        <v>0.58516169045139899</v>
      </c>
      <c r="G2" s="9">
        <v>0.1814892314349269</v>
      </c>
    </row>
    <row r="3" spans="1:7">
      <c r="A3" s="55"/>
      <c r="B3" s="55" t="s">
        <v>3</v>
      </c>
      <c r="C3" s="9">
        <v>1.17E-2</v>
      </c>
      <c r="D3" s="9">
        <v>1.47E-2</v>
      </c>
      <c r="E3" s="9">
        <v>0.17169999999999999</v>
      </c>
      <c r="F3" s="9">
        <v>0.62829999999999997</v>
      </c>
      <c r="G3" s="9">
        <v>0.1736</v>
      </c>
    </row>
    <row r="4" spans="1:7">
      <c r="A4" s="55"/>
      <c r="B4" s="55" t="s">
        <v>4</v>
      </c>
      <c r="C4" s="9">
        <v>1.3599999999999999E-2</v>
      </c>
      <c r="D4" s="9">
        <v>1.3599999999999999E-2</v>
      </c>
      <c r="E4" s="9">
        <v>0.1583</v>
      </c>
      <c r="F4" s="9">
        <v>0.56010000000000004</v>
      </c>
      <c r="G4" s="9">
        <v>0.25440000000000002</v>
      </c>
    </row>
    <row r="5" spans="1:7">
      <c r="A5" s="55"/>
      <c r="B5" s="55" t="s">
        <v>5</v>
      </c>
      <c r="C5" s="9">
        <v>5.57E-2</v>
      </c>
      <c r="D5" s="9">
        <v>1.6999999999999999E-3</v>
      </c>
      <c r="E5" s="9">
        <v>0.1416</v>
      </c>
      <c r="F5" s="9">
        <v>0.57699999999999996</v>
      </c>
      <c r="G5" s="9">
        <v>0.224</v>
      </c>
    </row>
    <row r="6" spans="1:7">
      <c r="A6" s="55"/>
      <c r="B6" s="55" t="s">
        <v>6</v>
      </c>
      <c r="C6" s="9">
        <v>2.1000000000000001E-2</v>
      </c>
      <c r="D6" s="9">
        <v>3.7400000000000003E-2</v>
      </c>
      <c r="E6" s="9">
        <v>0.1031</v>
      </c>
      <c r="F6" s="9">
        <v>0.38250000000000001</v>
      </c>
      <c r="G6" s="9">
        <v>0.45600000000000002</v>
      </c>
    </row>
    <row r="7" spans="1:7">
      <c r="A7" s="55"/>
      <c r="B7" s="55" t="s">
        <v>7</v>
      </c>
      <c r="C7" s="9">
        <v>4.0000000000000002E-4</v>
      </c>
      <c r="D7" s="9">
        <v>7.9500000000000001E-2</v>
      </c>
      <c r="E7" s="9">
        <v>0.20610000000000001</v>
      </c>
      <c r="F7" s="9">
        <v>0.54500000000000004</v>
      </c>
      <c r="G7" s="9">
        <v>0.16899999999999998</v>
      </c>
    </row>
    <row r="8" spans="1:7">
      <c r="A8" s="55"/>
      <c r="B8" s="55" t="s">
        <v>8</v>
      </c>
      <c r="C8" s="9">
        <v>8.3999999999999995E-3</v>
      </c>
      <c r="D8" s="9">
        <v>4.2000000000000003E-2</v>
      </c>
      <c r="E8" s="9">
        <v>9.0499999999999997E-2</v>
      </c>
      <c r="F8" s="9">
        <v>0.51259999999999994</v>
      </c>
      <c r="G8" s="9">
        <v>0.34649999999999997</v>
      </c>
    </row>
    <row r="9" spans="1:7">
      <c r="A9" s="49"/>
      <c r="B9" s="49" t="s">
        <v>10</v>
      </c>
      <c r="C9" s="9">
        <v>6.2799999999999995E-2</v>
      </c>
      <c r="D9" s="9">
        <v>8.9800000000000005E-2</v>
      </c>
      <c r="E9" s="9">
        <v>0.23230000000000001</v>
      </c>
      <c r="F9" s="9">
        <v>0.40629999999999999</v>
      </c>
      <c r="G9" s="9">
        <v>0.20880000000000001</v>
      </c>
    </row>
    <row r="10" spans="1:7">
      <c r="A10" s="55"/>
      <c r="B10" s="55" t="s">
        <v>11</v>
      </c>
      <c r="C10" s="9">
        <v>7.1900000000000006E-2</v>
      </c>
      <c r="D10" s="9">
        <v>6.9999999999999999E-4</v>
      </c>
      <c r="E10" s="9">
        <v>0.1867</v>
      </c>
      <c r="F10" s="9">
        <v>0.40649999999999997</v>
      </c>
      <c r="G10" s="9">
        <v>0.3342</v>
      </c>
    </row>
    <row r="11" spans="1:7">
      <c r="A11" s="55"/>
      <c r="B11" s="55" t="s">
        <v>12</v>
      </c>
      <c r="C11" s="9">
        <v>1.2200000000000001E-2</v>
      </c>
      <c r="D11" s="9">
        <v>7.0900000000000005E-2</v>
      </c>
      <c r="E11" s="9">
        <v>0.1963</v>
      </c>
      <c r="F11" s="9">
        <v>0.4264</v>
      </c>
      <c r="G11" s="9">
        <v>0.29420000000000002</v>
      </c>
    </row>
    <row r="12" spans="1:7">
      <c r="A12" s="55"/>
      <c r="B12" s="55" t="s">
        <v>13</v>
      </c>
      <c r="C12" s="9">
        <v>0</v>
      </c>
      <c r="D12" s="9">
        <v>0</v>
      </c>
      <c r="E12" s="9">
        <v>1.3100000000000001E-2</v>
      </c>
      <c r="F12" s="9">
        <v>0.63069999999999993</v>
      </c>
      <c r="G12" s="9">
        <v>0.35620000000000002</v>
      </c>
    </row>
    <row r="13" spans="1:7">
      <c r="A13" s="55"/>
      <c r="B13" s="55" t="s">
        <v>14</v>
      </c>
      <c r="C13" s="9">
        <v>1.4E-3</v>
      </c>
      <c r="D13" s="9">
        <v>0.18890000000000001</v>
      </c>
      <c r="E13" s="9">
        <v>5.1900000000000002E-2</v>
      </c>
      <c r="F13" s="9">
        <v>0.57230000000000003</v>
      </c>
      <c r="G13" s="9">
        <v>0.1855</v>
      </c>
    </row>
    <row r="14" spans="1:7">
      <c r="A14" s="55"/>
      <c r="B14" s="55" t="s">
        <v>15</v>
      </c>
      <c r="C14" s="9">
        <v>0.12516336744420367</v>
      </c>
      <c r="D14" s="9">
        <v>0</v>
      </c>
      <c r="E14" s="9">
        <v>0</v>
      </c>
      <c r="F14" s="9">
        <v>0.87483663255579636</v>
      </c>
      <c r="G14" s="9">
        <v>0</v>
      </c>
    </row>
    <row r="15" spans="1:7">
      <c r="A15" s="55"/>
      <c r="B15" s="55" t="s">
        <v>16</v>
      </c>
      <c r="C15" s="9">
        <v>2.793E-2</v>
      </c>
      <c r="D15" s="9">
        <v>0</v>
      </c>
      <c r="E15" s="9">
        <v>0</v>
      </c>
      <c r="F15" s="9">
        <v>0.96943999999999997</v>
      </c>
      <c r="G15" s="9">
        <v>2.63E-3</v>
      </c>
    </row>
    <row r="16" spans="1:7">
      <c r="A16" s="55"/>
      <c r="B16" s="55" t="s">
        <v>17</v>
      </c>
      <c r="C16" s="9">
        <v>1.1999999999999999E-3</v>
      </c>
      <c r="D16" s="9">
        <v>0</v>
      </c>
      <c r="E16" s="9">
        <v>0.1951</v>
      </c>
      <c r="F16" s="9">
        <v>0.80369999999999997</v>
      </c>
      <c r="G16" s="9">
        <v>0</v>
      </c>
    </row>
    <row r="17" spans="1:7">
      <c r="A17" s="55"/>
      <c r="B17" s="55" t="s">
        <v>18</v>
      </c>
      <c r="C17" s="9">
        <v>1.95E-2</v>
      </c>
      <c r="D17" s="9">
        <v>0.28970000000000001</v>
      </c>
      <c r="E17" s="9">
        <v>0</v>
      </c>
      <c r="F17" s="9">
        <v>0.52749999999999997</v>
      </c>
      <c r="G17" s="9">
        <v>0.1633</v>
      </c>
    </row>
    <row r="18" spans="1:7">
      <c r="A18" s="55"/>
      <c r="B18" s="55" t="s">
        <v>19</v>
      </c>
      <c r="C18" s="9">
        <v>7.8025920255304091E-3</v>
      </c>
      <c r="D18" s="9">
        <v>0</v>
      </c>
      <c r="E18" s="9">
        <v>0.13474361253924383</v>
      </c>
      <c r="F18" s="9">
        <v>0</v>
      </c>
      <c r="G18" s="9">
        <v>0.85745379543522571</v>
      </c>
    </row>
  </sheetData>
  <pageMargins left="0.70866141732283472" right="0.70866141732283472" top="0.74803149606299213" bottom="0.74803149606299213" header="0.31496062992125984" footer="0.31496062992125984"/>
  <pageSetup paperSize="9" scale="39" orientation="landscape" r:id="rId1"/>
  <headerFooter>
    <oddHeader>&amp;C&amp;A</oddHeader>
    <oddFooter>&amp;L&amp;D&amp;C&amp;Z&amp;F&amp;R&amp;P of &amp;N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5B040"/>
    <pageSetUpPr fitToPage="1"/>
  </sheetPr>
  <dimension ref="A1:F47"/>
  <sheetViews>
    <sheetView zoomScaleNormal="100" workbookViewId="0" xr3:uid="{C67EF94B-0B3B-5838-830C-E3A509766221}"/>
  </sheetViews>
  <sheetFormatPr defaultColWidth="9" defaultRowHeight="14.25"/>
  <cols>
    <col min="1" max="1" width="9" style="42"/>
    <col min="2" max="2" width="30.125" style="42" bestFit="1" customWidth="1"/>
    <col min="3" max="6" width="18.875" style="42" customWidth="1"/>
    <col min="7" max="16384" width="9" style="42"/>
  </cols>
  <sheetData>
    <row r="1" spans="1:6" s="8" customFormat="1" ht="28.5">
      <c r="B1" s="8" t="s">
        <v>73</v>
      </c>
      <c r="C1" s="8" t="s">
        <v>74</v>
      </c>
      <c r="D1" s="8" t="s">
        <v>75</v>
      </c>
      <c r="E1" s="8" t="s">
        <v>76</v>
      </c>
      <c r="F1" s="8" t="s">
        <v>77</v>
      </c>
    </row>
    <row r="2" spans="1:6">
      <c r="B2" s="55" t="s">
        <v>2</v>
      </c>
      <c r="C2" s="16">
        <v>0.353382560237196</v>
      </c>
      <c r="D2" s="16">
        <v>6.4347867715343926E-2</v>
      </c>
      <c r="E2" s="16">
        <v>0.5822695720474601</v>
      </c>
      <c r="F2" s="16">
        <v>0.45964304527185246</v>
      </c>
    </row>
    <row r="3" spans="1:6">
      <c r="B3" s="55" t="s">
        <v>3</v>
      </c>
      <c r="C3" s="16">
        <v>0.36419483449945939</v>
      </c>
      <c r="D3" s="16">
        <v>0</v>
      </c>
      <c r="E3" s="16">
        <v>0.63580516550054067</v>
      </c>
      <c r="F3" s="16">
        <v>0.45964304527185246</v>
      </c>
    </row>
    <row r="4" spans="1:6">
      <c r="B4" s="55" t="s">
        <v>4</v>
      </c>
      <c r="C4" s="16">
        <v>0.63959999999999995</v>
      </c>
      <c r="D4" s="16">
        <v>1.3100000000000001E-2</v>
      </c>
      <c r="E4" s="16">
        <v>0.3473</v>
      </c>
      <c r="F4" s="16">
        <v>0.45964304527185246</v>
      </c>
    </row>
    <row r="5" spans="1:6">
      <c r="B5" s="55" t="s">
        <v>5</v>
      </c>
      <c r="C5" s="16">
        <v>0.48382238362287494</v>
      </c>
      <c r="D5" s="16">
        <v>0.2695080673202106</v>
      </c>
      <c r="E5" s="16">
        <v>0.24666954905691443</v>
      </c>
      <c r="F5" s="16">
        <v>0.45964304527185246</v>
      </c>
    </row>
    <row r="6" spans="1:6">
      <c r="B6" s="55" t="s">
        <v>6</v>
      </c>
      <c r="C6" s="16">
        <v>0.53689196567030029</v>
      </c>
      <c r="D6" s="16">
        <v>0.24273792297211508</v>
      </c>
      <c r="E6" s="16">
        <v>0.22037011135758477</v>
      </c>
      <c r="F6" s="16">
        <v>0.45964304527185246</v>
      </c>
    </row>
    <row r="7" spans="1:6">
      <c r="B7" s="55" t="s">
        <v>7</v>
      </c>
      <c r="C7" s="16">
        <v>0.29909657953494578</v>
      </c>
      <c r="D7" s="16">
        <v>7.0303642052179482E-2</v>
      </c>
      <c r="E7" s="16">
        <v>0.63059977841287473</v>
      </c>
      <c r="F7" s="16">
        <v>0.45964304527185246</v>
      </c>
    </row>
    <row r="8" spans="1:6">
      <c r="B8" s="55" t="s">
        <v>8</v>
      </c>
      <c r="C8" s="16">
        <v>0.49532395995022249</v>
      </c>
      <c r="D8" s="16">
        <v>8.1450450837692243E-3</v>
      </c>
      <c r="E8" s="16">
        <v>0.49653099496600839</v>
      </c>
      <c r="F8" s="16">
        <v>0.45964304527185246</v>
      </c>
    </row>
    <row r="9" spans="1:6">
      <c r="B9" s="49" t="s">
        <v>10</v>
      </c>
      <c r="C9" s="16">
        <v>0.33476094945321228</v>
      </c>
      <c r="D9" s="16">
        <v>0.17968826372897334</v>
      </c>
      <c r="E9" s="16">
        <v>0.48555078681781444</v>
      </c>
      <c r="F9" s="16">
        <v>0.45964304527185246</v>
      </c>
    </row>
    <row r="10" spans="1:6">
      <c r="B10" s="55" t="s">
        <v>11</v>
      </c>
      <c r="C10" s="16">
        <v>0.46846089150546677</v>
      </c>
      <c r="D10" s="16">
        <v>0.15925394548063126</v>
      </c>
      <c r="E10" s="16">
        <v>0.37228516301390197</v>
      </c>
      <c r="F10" s="16">
        <v>0.45964304527185246</v>
      </c>
    </row>
    <row r="11" spans="1:6">
      <c r="B11" s="55" t="s">
        <v>12</v>
      </c>
      <c r="C11" s="16">
        <v>0.39664796139918629</v>
      </c>
      <c r="D11" s="16">
        <v>0.26925396982183714</v>
      </c>
      <c r="E11" s="16">
        <v>0.33409806877897658</v>
      </c>
      <c r="F11" s="16">
        <v>0.45964304527185246</v>
      </c>
    </row>
    <row r="12" spans="1:6">
      <c r="C12" s="15"/>
      <c r="D12" s="15"/>
      <c r="E12" s="15"/>
      <c r="F12" s="15"/>
    </row>
    <row r="13" spans="1:6">
      <c r="A13" s="55"/>
      <c r="C13" s="16"/>
      <c r="D13" s="16"/>
      <c r="E13" s="16"/>
      <c r="F13" s="16"/>
    </row>
    <row r="14" spans="1:6">
      <c r="A14" s="55"/>
      <c r="C14" s="16"/>
      <c r="D14" s="16"/>
      <c r="E14" s="16"/>
      <c r="F14" s="16"/>
    </row>
    <row r="15" spans="1:6">
      <c r="A15" s="55"/>
      <c r="C15" s="16"/>
      <c r="D15" s="16"/>
      <c r="E15" s="16"/>
      <c r="F15" s="16"/>
    </row>
    <row r="16" spans="1:6">
      <c r="A16" s="55"/>
      <c r="C16" s="16"/>
      <c r="D16" s="16"/>
      <c r="E16" s="16"/>
      <c r="F16" s="16"/>
    </row>
    <row r="17" spans="1:6">
      <c r="A17" s="55"/>
      <c r="C17" s="16"/>
      <c r="D17" s="16"/>
      <c r="E17" s="16"/>
      <c r="F17" s="16"/>
    </row>
    <row r="18" spans="1:6">
      <c r="A18" s="55"/>
      <c r="C18" s="16"/>
      <c r="D18" s="16"/>
      <c r="E18" s="16"/>
      <c r="F18" s="16"/>
    </row>
    <row r="19" spans="1:6">
      <c r="A19" s="55"/>
      <c r="C19" s="16"/>
      <c r="D19" s="16"/>
      <c r="E19" s="16"/>
      <c r="F19" s="16"/>
    </row>
    <row r="20" spans="1:6">
      <c r="A20" s="55"/>
      <c r="C20" s="16"/>
      <c r="D20" s="16"/>
      <c r="E20" s="16"/>
      <c r="F20" s="16"/>
    </row>
    <row r="21" spans="1:6">
      <c r="A21" s="55"/>
    </row>
    <row r="22" spans="1:6" ht="28.5">
      <c r="A22" s="55"/>
      <c r="B22" s="8" t="s">
        <v>78</v>
      </c>
      <c r="C22" s="8" t="s">
        <v>74</v>
      </c>
      <c r="D22" s="8" t="s">
        <v>75</v>
      </c>
      <c r="E22" s="8" t="s">
        <v>76</v>
      </c>
      <c r="F22" s="8" t="s">
        <v>77</v>
      </c>
    </row>
    <row r="23" spans="1:6">
      <c r="A23" s="55"/>
      <c r="B23" s="55" t="s">
        <v>13</v>
      </c>
      <c r="C23" s="9">
        <v>0.62862467984966575</v>
      </c>
      <c r="D23" s="9">
        <v>0</v>
      </c>
      <c r="E23" s="9">
        <v>0.37137532015033431</v>
      </c>
      <c r="F23" s="9">
        <v>0.64067359664128898</v>
      </c>
    </row>
    <row r="24" spans="1:6">
      <c r="A24" s="55"/>
      <c r="B24" s="55" t="s">
        <v>14</v>
      </c>
      <c r="C24" s="9">
        <v>0.36159916240582268</v>
      </c>
      <c r="D24" s="9">
        <v>9.3455998048786293E-2</v>
      </c>
      <c r="E24" s="9">
        <v>0.54494483954539097</v>
      </c>
      <c r="F24" s="9">
        <v>0.64067359664128898</v>
      </c>
    </row>
    <row r="25" spans="1:6">
      <c r="A25" s="55"/>
      <c r="B25" s="55" t="s">
        <v>15</v>
      </c>
      <c r="C25" s="9">
        <v>1.6250865208101357E-3</v>
      </c>
      <c r="D25" s="9">
        <v>0.16952059947636103</v>
      </c>
      <c r="E25" s="9">
        <v>0.82885431400282894</v>
      </c>
      <c r="F25" s="9">
        <v>0.64067359664128898</v>
      </c>
    </row>
    <row r="26" spans="1:6">
      <c r="A26" s="55"/>
      <c r="B26" s="55" t="s">
        <v>16</v>
      </c>
      <c r="C26" s="9">
        <v>2.6442710564049082E-3</v>
      </c>
      <c r="D26" s="9">
        <v>2.793244073667157E-2</v>
      </c>
      <c r="E26" s="9">
        <v>0.96942328820692347</v>
      </c>
      <c r="F26" s="9">
        <v>0.64067359664128898</v>
      </c>
    </row>
    <row r="27" spans="1:6">
      <c r="B27" s="55" t="s">
        <v>17</v>
      </c>
      <c r="C27" s="9">
        <v>6.015783844204399E-2</v>
      </c>
      <c r="D27" s="9">
        <v>0.19631035778640735</v>
      </c>
      <c r="E27" s="9">
        <v>0.74353180377154848</v>
      </c>
      <c r="F27" s="9">
        <v>0.64067359664128898</v>
      </c>
    </row>
    <row r="28" spans="1:6">
      <c r="B28" s="55" t="s">
        <v>18</v>
      </c>
      <c r="C28" s="9">
        <v>0.16327324778736835</v>
      </c>
      <c r="D28" s="9">
        <v>1.9554853319045253E-2</v>
      </c>
      <c r="E28" s="9">
        <v>0.81717189889358643</v>
      </c>
      <c r="F28" s="9">
        <v>0.64067359664128898</v>
      </c>
    </row>
    <row r="29" spans="1:6">
      <c r="B29" s="55" t="s">
        <v>19</v>
      </c>
      <c r="C29" s="9">
        <v>0.12027621599029684</v>
      </c>
      <c r="D29" s="9">
        <v>2.8203548260217481E-2</v>
      </c>
      <c r="E29" s="9">
        <v>0.85152023574948565</v>
      </c>
      <c r="F29" s="9">
        <v>0.64067359664128898</v>
      </c>
    </row>
    <row r="31" spans="1:6" s="8" customFormat="1"/>
    <row r="41" spans="1:1">
      <c r="A41" s="55"/>
    </row>
    <row r="42" spans="1:1">
      <c r="A42" s="55"/>
    </row>
    <row r="43" spans="1:1">
      <c r="A43" s="55"/>
    </row>
    <row r="44" spans="1:1">
      <c r="A44" s="55"/>
    </row>
    <row r="45" spans="1:1">
      <c r="A45" s="55"/>
    </row>
    <row r="46" spans="1:1">
      <c r="A46" s="55"/>
    </row>
    <row r="47" spans="1:1">
      <c r="A47" s="55"/>
    </row>
  </sheetData>
  <pageMargins left="0.70866141732283472" right="0.70866141732283472" top="0.74803149606299213" bottom="0.74803149606299213" header="0.31496062992125984" footer="0.31496062992125984"/>
  <pageSetup paperSize="9" scale="48" orientation="landscape" r:id="rId1"/>
  <headerFooter>
    <oddHeader>&amp;C&amp;A</oddHeader>
    <oddFooter>&amp;L&amp;D&amp;C&amp;Z&amp;F&amp;R&amp;P of &amp;N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5B040"/>
    <pageSetUpPr fitToPage="1"/>
  </sheetPr>
  <dimension ref="A1:R85"/>
  <sheetViews>
    <sheetView zoomScaleNormal="100" workbookViewId="0" xr3:uid="{274F5AE0-5452-572F-8038-C13FFDA59D49}"/>
  </sheetViews>
  <sheetFormatPr defaultColWidth="9" defaultRowHeight="14.25"/>
  <cols>
    <col min="1" max="1" width="9" style="42"/>
    <col min="2" max="2" width="27.5" style="42" bestFit="1" customWidth="1"/>
    <col min="3" max="9" width="11.375" style="42" customWidth="1"/>
    <col min="10" max="10" width="9" style="42"/>
    <col min="11" max="11" width="14.125" style="42" customWidth="1"/>
    <col min="12" max="16384" width="9" style="42"/>
  </cols>
  <sheetData>
    <row r="1" spans="1:7" ht="15">
      <c r="B1" s="40" t="s">
        <v>79</v>
      </c>
      <c r="C1" s="42">
        <v>2016</v>
      </c>
      <c r="D1" s="42">
        <v>2017</v>
      </c>
      <c r="E1" s="42">
        <v>2018</v>
      </c>
    </row>
    <row r="2" spans="1:7">
      <c r="A2" s="55"/>
      <c r="B2" s="55" t="s">
        <v>2</v>
      </c>
      <c r="C2" s="15">
        <v>4.3079721907399102E-2</v>
      </c>
      <c r="D2" s="15">
        <v>4.60409370730826E-2</v>
      </c>
      <c r="E2" s="15">
        <v>5.5399676521817445E-2</v>
      </c>
    </row>
    <row r="3" spans="1:7">
      <c r="A3" s="55"/>
      <c r="B3" s="55" t="s">
        <v>3</v>
      </c>
      <c r="C3" s="15">
        <v>5.02999999999999E-2</v>
      </c>
      <c r="D3" s="15">
        <v>5.1182719888093003E-2</v>
      </c>
      <c r="E3" s="15">
        <v>5.8599999999999999E-2</v>
      </c>
    </row>
    <row r="4" spans="1:7">
      <c r="A4" s="55"/>
      <c r="B4" s="55" t="s">
        <v>4</v>
      </c>
      <c r="C4" s="15">
        <v>4.3900000000000002E-2</v>
      </c>
      <c r="D4" s="15">
        <v>4.5199999999999997E-2</v>
      </c>
      <c r="E4" s="15">
        <v>4.6399999999999997E-2</v>
      </c>
    </row>
    <row r="5" spans="1:7">
      <c r="A5" s="55"/>
      <c r="B5" s="55" t="s">
        <v>5</v>
      </c>
      <c r="C5" s="15">
        <v>4.07011720775853E-2</v>
      </c>
      <c r="D5" s="15">
        <v>4.3999999999999997E-2</v>
      </c>
      <c r="E5" s="15">
        <v>3.8492535159943136E-2</v>
      </c>
    </row>
    <row r="6" spans="1:7">
      <c r="A6" s="55"/>
      <c r="B6" s="55" t="s">
        <v>6</v>
      </c>
      <c r="C6" s="15">
        <v>2.35E-2</v>
      </c>
      <c r="D6" s="15">
        <v>2.4299999999999999E-2</v>
      </c>
      <c r="E6" s="15">
        <v>2.64E-2</v>
      </c>
    </row>
    <row r="7" spans="1:7">
      <c r="A7" s="55"/>
      <c r="B7" s="55" t="s">
        <v>7</v>
      </c>
      <c r="C7" s="15">
        <v>4.6699999999999998E-2</v>
      </c>
      <c r="D7" s="15">
        <v>4.9019163010965601E-2</v>
      </c>
      <c r="E7" s="15">
        <v>5.8999999999999997E-2</v>
      </c>
    </row>
    <row r="8" spans="1:7">
      <c r="A8" s="55"/>
      <c r="B8" s="55" t="s">
        <v>8</v>
      </c>
      <c r="C8" s="15">
        <v>3.8669638309107801E-2</v>
      </c>
      <c r="D8" s="15">
        <v>4.46336342990084E-2</v>
      </c>
      <c r="E8" s="15">
        <v>5.219371093928532E-2</v>
      </c>
    </row>
    <row r="9" spans="1:7">
      <c r="A9" s="48"/>
      <c r="B9" s="48" t="s">
        <v>9</v>
      </c>
      <c r="C9" s="15">
        <v>0.08</v>
      </c>
      <c r="D9" s="15">
        <v>0.08</v>
      </c>
      <c r="E9" s="15">
        <v>4.7945926897805427E-2</v>
      </c>
    </row>
    <row r="10" spans="1:7">
      <c r="A10" s="49"/>
      <c r="B10" s="49" t="s">
        <v>10</v>
      </c>
      <c r="C10" s="15">
        <v>3.2533304338797503E-2</v>
      </c>
      <c r="D10" s="15">
        <v>3.9954280467872097E-2</v>
      </c>
      <c r="E10" s="15">
        <v>3.5622812989222714E-2</v>
      </c>
    </row>
    <row r="11" spans="1:7">
      <c r="A11" s="55"/>
      <c r="B11" s="55" t="s">
        <v>11</v>
      </c>
      <c r="C11" s="15">
        <v>3.6999999999999998E-2</v>
      </c>
      <c r="D11" s="15">
        <v>0.04</v>
      </c>
      <c r="E11" s="15">
        <v>4.7100000000000003E-2</v>
      </c>
    </row>
    <row r="12" spans="1:7">
      <c r="A12" s="55"/>
      <c r="B12" s="55" t="s">
        <v>12</v>
      </c>
      <c r="C12" s="15">
        <v>5.5899999999999998E-2</v>
      </c>
      <c r="D12" s="15">
        <v>6.3600000000000004E-2</v>
      </c>
      <c r="E12" s="15">
        <v>5.6599999999999998E-2</v>
      </c>
    </row>
    <row r="13" spans="1:7">
      <c r="A13" s="55"/>
      <c r="B13" s="55" t="s">
        <v>13</v>
      </c>
      <c r="C13" s="15">
        <v>4.5191673374945299E-2</v>
      </c>
      <c r="D13" s="15">
        <v>5.0182957287444097E-2</v>
      </c>
      <c r="E13" s="15">
        <v>4.82E-2</v>
      </c>
      <c r="F13" s="15"/>
      <c r="G13" s="15"/>
    </row>
    <row r="14" spans="1:7">
      <c r="A14" s="55"/>
      <c r="B14" s="55" t="s">
        <v>14</v>
      </c>
      <c r="C14" s="15">
        <v>4.36E-2</v>
      </c>
      <c r="D14" s="15">
        <v>4.8500000000000001E-2</v>
      </c>
      <c r="E14" s="15">
        <v>5.4899999999999997E-2</v>
      </c>
      <c r="F14" s="15"/>
      <c r="G14" s="15"/>
    </row>
    <row r="15" spans="1:7">
      <c r="A15" s="55"/>
      <c r="B15" s="55" t="s">
        <v>15</v>
      </c>
      <c r="C15" s="15">
        <v>4.3499999999999997E-2</v>
      </c>
      <c r="D15" s="15">
        <v>6.1385245174574103E-2</v>
      </c>
      <c r="E15" s="15">
        <v>5.8099999999999999E-2</v>
      </c>
      <c r="F15" s="15"/>
      <c r="G15" s="15"/>
    </row>
    <row r="16" spans="1:7">
      <c r="A16" s="55"/>
      <c r="B16" s="55" t="s">
        <v>16</v>
      </c>
      <c r="C16" s="15">
        <v>4.5999999999999999E-2</v>
      </c>
      <c r="D16" s="15">
        <v>5.4399999999999997E-2</v>
      </c>
      <c r="E16" s="15">
        <v>6.6199999999999995E-2</v>
      </c>
      <c r="F16" s="15"/>
      <c r="G16" s="15"/>
    </row>
    <row r="17" spans="1:18">
      <c r="A17" s="55"/>
      <c r="B17" s="55" t="s">
        <v>17</v>
      </c>
      <c r="C17" s="15">
        <v>4.2799999999999901E-2</v>
      </c>
      <c r="D17" s="15">
        <v>4.9000000000000002E-2</v>
      </c>
      <c r="E17" s="15">
        <v>6.4000000000000001E-2</v>
      </c>
      <c r="F17" s="15"/>
      <c r="G17" s="15"/>
    </row>
    <row r="18" spans="1:18">
      <c r="A18" s="55"/>
      <c r="B18" s="55" t="s">
        <v>18</v>
      </c>
      <c r="C18" s="15">
        <v>3.49E-2</v>
      </c>
      <c r="D18" s="15">
        <v>5.1999999999999998E-2</v>
      </c>
      <c r="E18" s="15">
        <v>6.1899999999999997E-2</v>
      </c>
      <c r="F18" s="15"/>
      <c r="G18" s="15"/>
    </row>
    <row r="19" spans="1:18">
      <c r="A19" s="55"/>
      <c r="B19" s="55" t="s">
        <v>19</v>
      </c>
      <c r="C19" s="15">
        <v>6.1481961447580599E-2</v>
      </c>
      <c r="D19" s="15">
        <v>6.3671927526871494E-2</v>
      </c>
      <c r="E19" s="15">
        <v>5.8761570833943552E-2</v>
      </c>
      <c r="F19" s="15"/>
      <c r="G19" s="15"/>
    </row>
    <row r="22" spans="1:18">
      <c r="L22" s="12"/>
      <c r="M22" s="12"/>
      <c r="N22" s="12"/>
      <c r="O22" s="7"/>
      <c r="P22" s="7"/>
      <c r="Q22" s="7"/>
      <c r="R22" s="7"/>
    </row>
    <row r="23" spans="1:18">
      <c r="H23" s="44"/>
    </row>
    <row r="24" spans="1:18">
      <c r="B24" s="63" t="s">
        <v>80</v>
      </c>
      <c r="C24" s="27" t="s">
        <v>81</v>
      </c>
      <c r="D24" s="27"/>
      <c r="E24" s="27"/>
      <c r="F24" s="28" t="s">
        <v>82</v>
      </c>
      <c r="G24" s="27"/>
      <c r="H24" s="27"/>
    </row>
    <row r="25" spans="1:18">
      <c r="B25" s="63"/>
      <c r="C25" s="27" t="s">
        <v>83</v>
      </c>
      <c r="D25" s="27" t="s">
        <v>84</v>
      </c>
      <c r="E25" s="27" t="s">
        <v>85</v>
      </c>
      <c r="F25" s="27" t="s">
        <v>86</v>
      </c>
      <c r="G25" s="27" t="s">
        <v>87</v>
      </c>
      <c r="H25" s="27" t="s">
        <v>88</v>
      </c>
      <c r="I25" s="42" t="s">
        <v>89</v>
      </c>
    </row>
    <row r="26" spans="1:18">
      <c r="A26" s="55"/>
      <c r="B26" s="55" t="s">
        <v>2</v>
      </c>
      <c r="C26" s="29">
        <v>4.3099999999999999E-2</v>
      </c>
      <c r="D26" s="29">
        <v>4.5999999999999999E-2</v>
      </c>
      <c r="E26" s="29">
        <v>5.5399676521817445E-2</v>
      </c>
      <c r="F26" s="29">
        <f>(1+I26)*(1+$F$46)-1</f>
        <v>3.6958402597402573E-2</v>
      </c>
      <c r="G26" s="29">
        <f>(1+I26)*(1+$G$46)-1</f>
        <v>4.7879805344982929E-2</v>
      </c>
      <c r="H26" s="30">
        <f>(1+I26)*(1+$H$46)-1</f>
        <v>6.4291804773735084E-2</v>
      </c>
      <c r="I26" s="44">
        <v>2.5899999999999999E-2</v>
      </c>
      <c r="J26" s="44"/>
      <c r="K26" s="44"/>
      <c r="L26" s="44"/>
    </row>
    <row r="27" spans="1:18">
      <c r="A27" s="55"/>
      <c r="B27" s="55" t="s">
        <v>3</v>
      </c>
      <c r="C27" s="29">
        <v>5.0299999999999997E-2</v>
      </c>
      <c r="D27" s="29">
        <v>5.1200000000000002E-2</v>
      </c>
      <c r="E27" s="29">
        <v>5.8599999999999999E-2</v>
      </c>
      <c r="F27" s="29">
        <f t="shared" ref="F27:F42" si="0">(1+I27)*(1+$F$46)-1</f>
        <v>3.6958402597402573E-2</v>
      </c>
      <c r="G27" s="29">
        <f t="shared" ref="G27:G42" si="1">(1+I27)*(1+$G$46)-1</f>
        <v>4.7879805344982929E-2</v>
      </c>
      <c r="H27" s="30">
        <f t="shared" ref="H27:H42" si="2">(1+I27)*(1+$H$46)-1</f>
        <v>6.4291804773735084E-2</v>
      </c>
      <c r="I27" s="44">
        <v>2.5899999999999999E-2</v>
      </c>
      <c r="J27" s="44"/>
      <c r="K27" s="44"/>
      <c r="L27" s="44"/>
    </row>
    <row r="28" spans="1:18">
      <c r="A28" s="55"/>
      <c r="B28" s="55" t="s">
        <v>4</v>
      </c>
      <c r="C28" s="29">
        <v>4.3900000000000002E-2</v>
      </c>
      <c r="D28" s="29">
        <v>4.5199999999999997E-2</v>
      </c>
      <c r="E28" s="29">
        <v>4.6399999999999997E-2</v>
      </c>
      <c r="F28" s="29">
        <f t="shared" si="0"/>
        <v>3.6958402597402573E-2</v>
      </c>
      <c r="G28" s="29">
        <f t="shared" si="1"/>
        <v>4.7879805344982929E-2</v>
      </c>
      <c r="H28" s="30">
        <f t="shared" si="2"/>
        <v>6.4291804773735084E-2</v>
      </c>
      <c r="I28" s="44">
        <v>2.5899999999999999E-2</v>
      </c>
      <c r="J28" s="44"/>
      <c r="K28" s="44"/>
      <c r="L28" s="44"/>
    </row>
    <row r="29" spans="1:18">
      <c r="A29" s="55"/>
      <c r="B29" s="55" t="s">
        <v>5</v>
      </c>
      <c r="C29" s="29">
        <v>4.07E-2</v>
      </c>
      <c r="D29" s="29">
        <v>4.3999999999999997E-2</v>
      </c>
      <c r="E29" s="29">
        <v>3.8492535159943136E-2</v>
      </c>
      <c r="F29" s="29">
        <f t="shared" si="0"/>
        <v>3.6958402597402573E-2</v>
      </c>
      <c r="G29" s="29">
        <f t="shared" si="1"/>
        <v>4.7879805344982929E-2</v>
      </c>
      <c r="H29" s="30">
        <f t="shared" si="2"/>
        <v>6.4291804773735084E-2</v>
      </c>
      <c r="I29" s="44">
        <v>2.5899999999999999E-2</v>
      </c>
      <c r="J29" s="44"/>
      <c r="K29" s="44"/>
      <c r="L29" s="44"/>
    </row>
    <row r="30" spans="1:18">
      <c r="A30" s="55"/>
      <c r="B30" s="55" t="s">
        <v>6</v>
      </c>
      <c r="C30" s="29">
        <v>2.35E-2</v>
      </c>
      <c r="D30" s="29">
        <v>2.4299999999999999E-2</v>
      </c>
      <c r="E30" s="29">
        <v>2.64E-2</v>
      </c>
      <c r="F30" s="29">
        <f t="shared" si="0"/>
        <v>3.8575649350649499E-2</v>
      </c>
      <c r="G30" s="29">
        <f t="shared" si="1"/>
        <v>4.9514085185661472E-2</v>
      </c>
      <c r="H30" s="30">
        <f t="shared" si="2"/>
        <v>6.5951680870467655E-2</v>
      </c>
      <c r="I30" s="44">
        <v>2.75E-2</v>
      </c>
      <c r="J30" s="44"/>
      <c r="K30" s="44"/>
      <c r="L30" s="44"/>
    </row>
    <row r="31" spans="1:18">
      <c r="A31" s="55"/>
      <c r="B31" s="55" t="s">
        <v>7</v>
      </c>
      <c r="C31" s="29">
        <v>4.6699999999999998E-2</v>
      </c>
      <c r="D31" s="29">
        <v>4.9000000000000002E-2</v>
      </c>
      <c r="E31" s="29">
        <v>5.8999999999999997E-2</v>
      </c>
      <c r="F31" s="29">
        <f t="shared" si="0"/>
        <v>3.6958402597402573E-2</v>
      </c>
      <c r="G31" s="29">
        <f t="shared" si="1"/>
        <v>4.7879805344982929E-2</v>
      </c>
      <c r="H31" s="30">
        <f t="shared" si="2"/>
        <v>6.4291804773735084E-2</v>
      </c>
      <c r="I31" s="44">
        <v>2.5899999999999999E-2</v>
      </c>
      <c r="J31" s="44"/>
      <c r="K31" s="44"/>
      <c r="L31" s="44"/>
    </row>
    <row r="32" spans="1:18">
      <c r="A32" s="55"/>
      <c r="B32" s="55" t="s">
        <v>8</v>
      </c>
      <c r="C32" s="29">
        <v>3.8699999999999998E-2</v>
      </c>
      <c r="D32" s="29">
        <v>4.4600000000000001E-2</v>
      </c>
      <c r="E32" s="29">
        <v>5.219371093928532E-2</v>
      </c>
      <c r="F32" s="29">
        <f t="shared" si="0"/>
        <v>3.6958402597402573E-2</v>
      </c>
      <c r="G32" s="29">
        <f t="shared" si="1"/>
        <v>4.7879805344982929E-2</v>
      </c>
      <c r="H32" s="30">
        <f t="shared" si="2"/>
        <v>6.4291804773735084E-2</v>
      </c>
      <c r="I32" s="44">
        <v>2.5899999999999999E-2</v>
      </c>
      <c r="J32" s="44"/>
      <c r="K32" s="44"/>
      <c r="L32" s="44"/>
    </row>
    <row r="33" spans="1:12">
      <c r="A33" s="49"/>
      <c r="B33" s="49" t="s">
        <v>10</v>
      </c>
      <c r="C33" s="29">
        <v>3.2500000000000001E-2</v>
      </c>
      <c r="D33" s="29">
        <v>0.04</v>
      </c>
      <c r="E33" s="29">
        <v>3.5622812989222714E-2</v>
      </c>
      <c r="F33" s="29">
        <f t="shared" si="0"/>
        <v>3.6958402597402573E-2</v>
      </c>
      <c r="G33" s="29">
        <f t="shared" si="1"/>
        <v>4.7879805344982929E-2</v>
      </c>
      <c r="H33" s="30">
        <f t="shared" si="2"/>
        <v>6.4291804773735084E-2</v>
      </c>
      <c r="I33" s="44">
        <v>2.5899999999999999E-2</v>
      </c>
      <c r="J33" s="44"/>
      <c r="K33" s="44"/>
      <c r="L33" s="44"/>
    </row>
    <row r="34" spans="1:12">
      <c r="A34" s="55"/>
      <c r="B34" s="55" t="s">
        <v>11</v>
      </c>
      <c r="C34" s="29">
        <v>3.6999999999999998E-2</v>
      </c>
      <c r="D34" s="29">
        <v>0.04</v>
      </c>
      <c r="E34" s="29">
        <v>4.7100000000000003E-2</v>
      </c>
      <c r="F34" s="29">
        <f t="shared" si="0"/>
        <v>3.6958402597402573E-2</v>
      </c>
      <c r="G34" s="29">
        <f t="shared" si="1"/>
        <v>4.7879805344982929E-2</v>
      </c>
      <c r="H34" s="30">
        <f t="shared" si="2"/>
        <v>6.4291804773735084E-2</v>
      </c>
      <c r="I34" s="44">
        <v>2.5899999999999999E-2</v>
      </c>
      <c r="J34" s="44"/>
      <c r="K34" s="44"/>
      <c r="L34" s="44"/>
    </row>
    <row r="35" spans="1:12">
      <c r="A35" s="55"/>
      <c r="B35" s="55" t="s">
        <v>12</v>
      </c>
      <c r="C35" s="29">
        <v>5.5899999999999998E-2</v>
      </c>
      <c r="D35" s="29">
        <v>6.3600000000000004E-2</v>
      </c>
      <c r="E35" s="29">
        <v>5.6599999999999998E-2</v>
      </c>
      <c r="F35" s="29">
        <f t="shared" si="0"/>
        <v>3.6958402597402573E-2</v>
      </c>
      <c r="G35" s="29">
        <f t="shared" si="1"/>
        <v>4.7879805344982929E-2</v>
      </c>
      <c r="H35" s="30">
        <f t="shared" si="2"/>
        <v>6.4291804773735084E-2</v>
      </c>
      <c r="I35" s="44">
        <v>2.5899999999999999E-2</v>
      </c>
      <c r="J35" s="44"/>
      <c r="K35" s="44"/>
      <c r="L35" s="44"/>
    </row>
    <row r="36" spans="1:12">
      <c r="A36" s="55"/>
      <c r="B36" s="55" t="s">
        <v>13</v>
      </c>
      <c r="C36" s="29">
        <v>4.5199999999999997E-2</v>
      </c>
      <c r="D36" s="29">
        <v>5.0200000000000002E-2</v>
      </c>
      <c r="E36" s="29">
        <v>4.82E-2</v>
      </c>
      <c r="F36" s="29">
        <f t="shared" si="0"/>
        <v>3.8575649350649499E-2</v>
      </c>
      <c r="G36" s="29">
        <f t="shared" si="1"/>
        <v>4.9514085185661472E-2</v>
      </c>
      <c r="H36" s="30">
        <f t="shared" si="2"/>
        <v>6.5951680870467655E-2</v>
      </c>
      <c r="I36" s="44">
        <v>2.75E-2</v>
      </c>
      <c r="J36" s="44"/>
      <c r="K36" s="44"/>
      <c r="L36" s="44"/>
    </row>
    <row r="37" spans="1:12">
      <c r="A37" s="55"/>
      <c r="B37" s="55" t="s">
        <v>14</v>
      </c>
      <c r="C37" s="29">
        <v>4.36E-2</v>
      </c>
      <c r="D37" s="29">
        <v>4.8500000000000001E-2</v>
      </c>
      <c r="E37" s="29">
        <v>5.4899999999999997E-2</v>
      </c>
      <c r="F37" s="29">
        <f t="shared" si="0"/>
        <v>3.7160558441558411E-2</v>
      </c>
      <c r="G37" s="29">
        <f t="shared" si="1"/>
        <v>4.8084090325067663E-2</v>
      </c>
      <c r="H37" s="30">
        <f t="shared" si="2"/>
        <v>6.4499289285826489E-2</v>
      </c>
      <c r="I37" s="44">
        <v>2.6100000000000002E-2</v>
      </c>
      <c r="J37" s="44"/>
      <c r="K37" s="44"/>
      <c r="L37" s="44"/>
    </row>
    <row r="38" spans="1:12">
      <c r="A38" s="55"/>
      <c r="B38" s="55" t="s">
        <v>15</v>
      </c>
      <c r="C38" s="29">
        <v>4.3499999999999997E-2</v>
      </c>
      <c r="D38" s="29">
        <v>6.1400000000000003E-2</v>
      </c>
      <c r="E38" s="29">
        <v>5.8099999999999999E-2</v>
      </c>
      <c r="F38" s="29">
        <f t="shared" si="0"/>
        <v>3.6958402597402573E-2</v>
      </c>
      <c r="G38" s="29">
        <f t="shared" si="1"/>
        <v>4.7879805344982929E-2</v>
      </c>
      <c r="H38" s="30">
        <f t="shared" si="2"/>
        <v>6.4291804773735084E-2</v>
      </c>
      <c r="I38" s="44">
        <v>2.5899999999999999E-2</v>
      </c>
      <c r="J38" s="44"/>
      <c r="K38" s="44"/>
      <c r="L38" s="44"/>
    </row>
    <row r="39" spans="1:12">
      <c r="A39" s="55"/>
      <c r="B39" s="55" t="s">
        <v>16</v>
      </c>
      <c r="C39" s="29">
        <v>4.5999999999999999E-2</v>
      </c>
      <c r="D39" s="29">
        <v>5.4399999999999997E-2</v>
      </c>
      <c r="E39" s="29">
        <v>6.6199999999999995E-2</v>
      </c>
      <c r="F39" s="29">
        <f t="shared" si="0"/>
        <v>3.9485350649350659E-2</v>
      </c>
      <c r="G39" s="29">
        <f t="shared" si="1"/>
        <v>5.0433367596042888E-2</v>
      </c>
      <c r="H39" s="30">
        <f t="shared" si="2"/>
        <v>6.6885361174879643E-2</v>
      </c>
      <c r="I39" s="44">
        <v>2.8400000000000002E-2</v>
      </c>
      <c r="J39" s="44"/>
      <c r="K39" s="44"/>
      <c r="L39" s="44"/>
    </row>
    <row r="40" spans="1:12">
      <c r="A40" s="55"/>
      <c r="B40" s="55" t="s">
        <v>17</v>
      </c>
      <c r="C40" s="29">
        <v>4.2799999999999998E-2</v>
      </c>
      <c r="D40" s="29">
        <v>4.9000000000000002E-2</v>
      </c>
      <c r="E40" s="29">
        <v>6.4000000000000001E-2</v>
      </c>
      <c r="F40" s="29">
        <f t="shared" si="0"/>
        <v>3.6958402597402573E-2</v>
      </c>
      <c r="G40" s="29">
        <f t="shared" si="1"/>
        <v>4.7879805344982929E-2</v>
      </c>
      <c r="H40" s="30">
        <f t="shared" si="2"/>
        <v>6.4291804773735084E-2</v>
      </c>
      <c r="I40" s="44">
        <v>2.5899999999999999E-2</v>
      </c>
      <c r="J40" s="44"/>
      <c r="K40" s="44"/>
      <c r="L40" s="44"/>
    </row>
    <row r="41" spans="1:12">
      <c r="A41" s="55"/>
      <c r="B41" s="55" t="s">
        <v>18</v>
      </c>
      <c r="C41" s="29">
        <v>3.49E-2</v>
      </c>
      <c r="D41" s="29">
        <v>5.1999999999999998E-2</v>
      </c>
      <c r="E41" s="29">
        <v>6.1899999999999997E-2</v>
      </c>
      <c r="F41" s="29">
        <f t="shared" si="0"/>
        <v>3.6958402597402573E-2</v>
      </c>
      <c r="G41" s="29">
        <f t="shared" si="1"/>
        <v>4.7879805344982929E-2</v>
      </c>
      <c r="H41" s="30">
        <f t="shared" si="2"/>
        <v>6.4291804773735084E-2</v>
      </c>
      <c r="I41" s="44">
        <v>2.5899999999999999E-2</v>
      </c>
      <c r="J41" s="44"/>
      <c r="K41" s="44"/>
      <c r="L41" s="44"/>
    </row>
    <row r="42" spans="1:12">
      <c r="A42" s="55"/>
      <c r="B42" s="55" t="s">
        <v>19</v>
      </c>
      <c r="C42" s="29">
        <v>6.1499999999999999E-2</v>
      </c>
      <c r="D42" s="29">
        <v>6.3700000000000007E-2</v>
      </c>
      <c r="E42" s="29">
        <v>5.8761570833943552E-2</v>
      </c>
      <c r="F42" s="29">
        <f t="shared" si="0"/>
        <v>3.6958402597402573E-2</v>
      </c>
      <c r="G42" s="29">
        <f t="shared" si="1"/>
        <v>4.7879805344982929E-2</v>
      </c>
      <c r="H42" s="30">
        <f t="shared" si="2"/>
        <v>6.4291804773735084E-2</v>
      </c>
      <c r="I42" s="44">
        <v>2.5899999999999999E-2</v>
      </c>
      <c r="J42" s="44"/>
      <c r="K42" s="44"/>
      <c r="L42" s="44"/>
    </row>
    <row r="43" spans="1:12">
      <c r="B43" s="27"/>
      <c r="C43" s="27"/>
      <c r="D43" s="27"/>
      <c r="E43" s="27"/>
      <c r="F43" s="27"/>
      <c r="G43" s="27"/>
      <c r="H43" s="27"/>
    </row>
    <row r="44" spans="1:12">
      <c r="B44" s="27"/>
      <c r="C44" s="27"/>
      <c r="D44" s="27"/>
      <c r="E44" s="27" t="s">
        <v>90</v>
      </c>
      <c r="F44" s="27" t="s">
        <v>91</v>
      </c>
      <c r="G44" s="27" t="s">
        <v>92</v>
      </c>
      <c r="H44" s="27" t="s">
        <v>93</v>
      </c>
    </row>
    <row r="45" spans="1:12">
      <c r="B45" s="27" t="s">
        <v>94</v>
      </c>
      <c r="C45" s="27"/>
      <c r="D45" s="27"/>
      <c r="E45" s="31">
        <v>256.66666666666669</v>
      </c>
      <c r="F45" s="31">
        <v>259.43333333333334</v>
      </c>
      <c r="G45" s="31">
        <v>264.99166666666673</v>
      </c>
      <c r="H45" s="31">
        <v>274.90833333333336</v>
      </c>
    </row>
    <row r="46" spans="1:12">
      <c r="B46" s="27" t="s">
        <v>95</v>
      </c>
      <c r="C46" s="27"/>
      <c r="D46" s="27"/>
      <c r="E46" s="27"/>
      <c r="F46" s="29">
        <f>F45/E45-1</f>
        <v>1.0779220779220777E-2</v>
      </c>
      <c r="G46" s="29">
        <f>G45/F45-1</f>
        <v>2.1424900424001248E-2</v>
      </c>
      <c r="H46" s="29">
        <f>H45/G45-1</f>
        <v>3.7422560457875953E-2</v>
      </c>
    </row>
    <row r="47" spans="1:12">
      <c r="B47" s="27" t="s">
        <v>96</v>
      </c>
      <c r="C47" s="27"/>
      <c r="D47" s="27"/>
      <c r="E47" s="27"/>
      <c r="F47" s="29">
        <v>1.5558148580318941E-2</v>
      </c>
      <c r="G47" s="29">
        <v>3.1405591727307496E-2</v>
      </c>
      <c r="H47" s="29">
        <v>3.341997772001485E-2</v>
      </c>
    </row>
    <row r="69" spans="6:8">
      <c r="F69" s="29"/>
      <c r="G69" s="29"/>
      <c r="H69" s="30"/>
    </row>
    <row r="70" spans="6:8">
      <c r="F70" s="29"/>
      <c r="G70" s="29"/>
      <c r="H70" s="30"/>
    </row>
    <row r="71" spans="6:8">
      <c r="F71" s="29"/>
      <c r="G71" s="29"/>
      <c r="H71" s="30"/>
    </row>
    <row r="72" spans="6:8">
      <c r="F72" s="29"/>
      <c r="G72" s="29"/>
      <c r="H72" s="30"/>
    </row>
    <row r="73" spans="6:8">
      <c r="F73" s="29"/>
      <c r="G73" s="29"/>
      <c r="H73" s="30"/>
    </row>
    <row r="74" spans="6:8">
      <c r="F74" s="29"/>
      <c r="G74" s="29"/>
      <c r="H74" s="30"/>
    </row>
    <row r="75" spans="6:8">
      <c r="F75" s="29"/>
      <c r="G75" s="29"/>
      <c r="H75" s="30"/>
    </row>
    <row r="76" spans="6:8">
      <c r="F76" s="29"/>
      <c r="G76" s="29"/>
      <c r="H76" s="30"/>
    </row>
    <row r="77" spans="6:8">
      <c r="F77" s="29"/>
      <c r="G77" s="29"/>
      <c r="H77" s="30"/>
    </row>
    <row r="78" spans="6:8">
      <c r="F78" s="29"/>
      <c r="G78" s="29"/>
      <c r="H78" s="30"/>
    </row>
    <row r="79" spans="6:8">
      <c r="F79" s="29"/>
      <c r="G79" s="29"/>
      <c r="H79" s="30"/>
    </row>
    <row r="80" spans="6:8">
      <c r="F80" s="29"/>
      <c r="G80" s="29"/>
      <c r="H80" s="30"/>
    </row>
    <row r="81" spans="6:8">
      <c r="F81" s="29"/>
      <c r="G81" s="29"/>
      <c r="H81" s="30"/>
    </row>
    <row r="82" spans="6:8">
      <c r="F82" s="29"/>
      <c r="G82" s="29"/>
      <c r="H82" s="30"/>
    </row>
    <row r="83" spans="6:8">
      <c r="F83" s="29"/>
      <c r="G83" s="29"/>
      <c r="H83" s="30"/>
    </row>
    <row r="84" spans="6:8">
      <c r="F84" s="29"/>
      <c r="G84" s="29"/>
      <c r="H84" s="30"/>
    </row>
    <row r="85" spans="6:8">
      <c r="F85" s="29"/>
      <c r="G85" s="29"/>
      <c r="H85" s="30"/>
    </row>
  </sheetData>
  <mergeCells count="1">
    <mergeCell ref="B24:B25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headerFooter>
    <oddHeader>&amp;C&amp;A</oddHeader>
    <oddFooter>&amp;L&amp;D&amp;C&amp;Z&amp;F&amp;R&amp;P of &amp;N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5B040"/>
    <pageSetUpPr fitToPage="1"/>
  </sheetPr>
  <dimension ref="A1:K20"/>
  <sheetViews>
    <sheetView zoomScaleNormal="100" workbookViewId="0" xr3:uid="{33642244-9AC9-5136-AF77-195C889548CE}"/>
  </sheetViews>
  <sheetFormatPr defaultColWidth="9" defaultRowHeight="14.25"/>
  <cols>
    <col min="1" max="1" width="9" style="42"/>
    <col min="2" max="2" width="12.625" style="42" bestFit="1" customWidth="1"/>
    <col min="3" max="16384" width="9" style="42"/>
  </cols>
  <sheetData>
    <row r="1" spans="1:11" ht="15">
      <c r="B1" s="40" t="s">
        <v>97</v>
      </c>
      <c r="C1" s="64" t="s">
        <v>98</v>
      </c>
      <c r="D1" s="65"/>
      <c r="E1" s="66"/>
      <c r="F1" s="64" t="s">
        <v>99</v>
      </c>
      <c r="G1" s="65"/>
      <c r="H1" s="66"/>
      <c r="I1" s="64" t="s">
        <v>100</v>
      </c>
      <c r="J1" s="65"/>
      <c r="K1" s="66"/>
    </row>
    <row r="2" spans="1:11">
      <c r="B2" s="42" t="s">
        <v>101</v>
      </c>
      <c r="C2" s="17">
        <v>2016</v>
      </c>
      <c r="D2" s="19">
        <v>2017</v>
      </c>
      <c r="E2" s="18">
        <v>2018</v>
      </c>
      <c r="F2" s="17">
        <v>2016</v>
      </c>
      <c r="G2" s="19">
        <v>2017</v>
      </c>
      <c r="H2" s="18">
        <v>2018</v>
      </c>
      <c r="I2" s="17">
        <v>2016</v>
      </c>
      <c r="J2" s="19">
        <v>2017</v>
      </c>
      <c r="K2" s="18">
        <v>2018</v>
      </c>
    </row>
    <row r="3" spans="1:11">
      <c r="A3" s="55"/>
      <c r="B3" s="55" t="s">
        <v>2</v>
      </c>
      <c r="C3" s="20">
        <v>5.9097628227346197E-2</v>
      </c>
      <c r="D3" s="21">
        <v>5.28210393085317E-2</v>
      </c>
      <c r="E3" s="22">
        <v>5.6610675190930715E-2</v>
      </c>
      <c r="F3" s="20">
        <v>3.5308357456100302E-2</v>
      </c>
      <c r="G3" s="21">
        <v>2.9746574641882802E-2</v>
      </c>
      <c r="H3" s="22">
        <v>2.5227271445967984E-2</v>
      </c>
      <c r="I3" s="20">
        <v>2.07856856518547E-2</v>
      </c>
      <c r="J3" s="21">
        <v>2.1131045896800701E-2</v>
      </c>
      <c r="K3" s="22">
        <v>2.1509411175563972E-2</v>
      </c>
    </row>
    <row r="4" spans="1:11">
      <c r="A4" s="55"/>
      <c r="B4" s="55" t="s">
        <v>3</v>
      </c>
      <c r="C4" s="20">
        <v>6.6900000000000001E-2</v>
      </c>
      <c r="D4" s="21">
        <v>6.5694611925964305E-2</v>
      </c>
      <c r="E4" s="22">
        <v>5.5899999999999998E-2</v>
      </c>
      <c r="F4" s="20">
        <v>0</v>
      </c>
      <c r="G4" s="21">
        <v>0</v>
      </c>
      <c r="H4" s="22">
        <v>0</v>
      </c>
      <c r="I4" s="20">
        <v>2.9600000000000001E-2</v>
      </c>
      <c r="J4" s="21">
        <v>2.97540781257448E-2</v>
      </c>
      <c r="K4" s="22">
        <v>3.2899999999999999E-2</v>
      </c>
    </row>
    <row r="5" spans="1:11">
      <c r="A5" s="55"/>
      <c r="B5" s="55" t="s">
        <v>4</v>
      </c>
      <c r="C5" s="20">
        <v>5.7099999999999998E-2</v>
      </c>
      <c r="D5" s="21">
        <v>4.9599999999999998E-2</v>
      </c>
      <c r="E5" s="22">
        <v>4.4499999999999998E-2</v>
      </c>
      <c r="F5" s="20">
        <v>2.46E-2</v>
      </c>
      <c r="G5" s="21">
        <v>2.2099999999999901E-2</v>
      </c>
      <c r="H5" s="22">
        <v>1.46E-2</v>
      </c>
      <c r="I5" s="20">
        <v>1.2699999999999999E-2</v>
      </c>
      <c r="J5" s="21">
        <v>1.41999999999999E-2</v>
      </c>
      <c r="K5" s="22">
        <v>1.3599999999999999E-2</v>
      </c>
    </row>
    <row r="6" spans="1:11">
      <c r="A6" s="55"/>
      <c r="B6" s="55" t="s">
        <v>5</v>
      </c>
      <c r="C6" s="20">
        <v>5.2526017029328298E-2</v>
      </c>
      <c r="D6" s="21">
        <v>5.1999999999999998E-2</v>
      </c>
      <c r="E6" s="22">
        <v>4.3829456105429834E-2</v>
      </c>
      <c r="F6" s="20">
        <v>1.5881095388374199E-2</v>
      </c>
      <c r="G6" s="21">
        <v>1.7000000000000001E-2</v>
      </c>
      <c r="H6" s="22">
        <v>1.8067035225400634E-2</v>
      </c>
      <c r="I6" s="20">
        <v>1.9068328175963899E-2</v>
      </c>
      <c r="J6" s="21">
        <v>0.02</v>
      </c>
      <c r="K6" s="22">
        <v>1.9759100595826837E-2</v>
      </c>
    </row>
    <row r="7" spans="1:11">
      <c r="A7" s="55"/>
      <c r="B7" s="55" t="s">
        <v>6</v>
      </c>
      <c r="C7" s="20">
        <v>2.1999999999999999E-2</v>
      </c>
      <c r="D7" s="21">
        <v>2.1999999999999999E-2</v>
      </c>
      <c r="E7" s="22">
        <v>2.1299999999999999E-2</v>
      </c>
      <c r="F7" s="20">
        <v>7.7999999999999996E-3</v>
      </c>
      <c r="G7" s="21">
        <v>8.0000000000000002E-3</v>
      </c>
      <c r="H7" s="22">
        <v>1.23E-2</v>
      </c>
      <c r="I7" s="20">
        <v>1.7999999999999999E-2</v>
      </c>
      <c r="J7" s="21">
        <v>2.0500000000000001E-2</v>
      </c>
      <c r="K7" s="22">
        <v>2.0500000000000001E-2</v>
      </c>
    </row>
    <row r="8" spans="1:11">
      <c r="A8" s="55"/>
      <c r="B8" s="55" t="s">
        <v>7</v>
      </c>
      <c r="C8" s="20">
        <v>5.2999999999999999E-2</v>
      </c>
      <c r="D8" s="21">
        <v>5.6680000000000001E-2</v>
      </c>
      <c r="E8" s="22">
        <v>5.6800000000000003E-2</v>
      </c>
      <c r="F8" s="20">
        <v>3.0700000000000002E-2</v>
      </c>
      <c r="G8" s="21">
        <v>3.091E-2</v>
      </c>
      <c r="H8" s="22">
        <v>2.7400000000000001E-2</v>
      </c>
      <c r="I8" s="20">
        <v>3.1199999999999901E-2</v>
      </c>
      <c r="J8" s="21">
        <v>2.6370000000000001E-2</v>
      </c>
      <c r="K8" s="22">
        <v>2.6100000000000002E-2</v>
      </c>
    </row>
    <row r="9" spans="1:11">
      <c r="A9" s="55"/>
      <c r="B9" s="55" t="s">
        <v>8</v>
      </c>
      <c r="C9" s="20">
        <v>5.08945236805773E-2</v>
      </c>
      <c r="D9" s="21">
        <v>5.0999999999999997E-2</v>
      </c>
      <c r="E9" s="22">
        <v>4.9801037725555809E-2</v>
      </c>
      <c r="F9" s="20">
        <v>1.62094149317717E-2</v>
      </c>
      <c r="G9" s="21">
        <v>1.4999999999999999E-2</v>
      </c>
      <c r="H9" s="22">
        <v>2.6771343289925989E-2</v>
      </c>
      <c r="I9" s="20">
        <v>1.46307366178256E-2</v>
      </c>
      <c r="J9" s="21">
        <v>1.4999999999999999E-2</v>
      </c>
      <c r="K9" s="22">
        <v>1.6E-2</v>
      </c>
    </row>
    <row r="10" spans="1:11">
      <c r="A10" s="48"/>
      <c r="B10" s="48" t="s">
        <v>9</v>
      </c>
      <c r="C10" s="20">
        <v>0.08</v>
      </c>
      <c r="D10" s="21">
        <v>0.08</v>
      </c>
      <c r="E10" s="22">
        <v>5.6721501489233342E-2</v>
      </c>
      <c r="F10" s="20">
        <v>0</v>
      </c>
      <c r="G10" s="21">
        <v>0</v>
      </c>
      <c r="H10" s="22">
        <v>0</v>
      </c>
      <c r="I10" s="20">
        <v>0</v>
      </c>
      <c r="J10" s="21">
        <v>0</v>
      </c>
      <c r="K10" s="22">
        <v>7.6400000000000001E-3</v>
      </c>
    </row>
    <row r="11" spans="1:11">
      <c r="A11" s="49"/>
      <c r="B11" s="49" t="s">
        <v>10</v>
      </c>
      <c r="C11" s="20">
        <v>3.6527698035234903E-2</v>
      </c>
      <c r="D11" s="21">
        <v>3.60668606353058E-2</v>
      </c>
      <c r="E11" s="22">
        <v>3.0944982633781006E-2</v>
      </c>
      <c r="F11" s="20">
        <v>1.9214034655262901E-2</v>
      </c>
      <c r="G11" s="21" t="s">
        <v>28</v>
      </c>
      <c r="H11" s="22" t="s">
        <v>28</v>
      </c>
      <c r="I11" s="20">
        <v>1.47798445698434E-2</v>
      </c>
      <c r="J11" s="21">
        <v>1.2985709989882801E-2</v>
      </c>
      <c r="K11" s="22">
        <v>1.2815165000872961E-2</v>
      </c>
    </row>
    <row r="12" spans="1:11">
      <c r="A12" s="55"/>
      <c r="B12" s="55" t="s">
        <v>11</v>
      </c>
      <c r="C12" s="20">
        <v>4.7E-2</v>
      </c>
      <c r="D12" s="21">
        <v>4.7E-2</v>
      </c>
      <c r="E12" s="22">
        <v>4.7199999999999999E-2</v>
      </c>
      <c r="F12" s="20">
        <v>0.01</v>
      </c>
      <c r="G12" s="21">
        <v>8.9999999999999993E-3</v>
      </c>
      <c r="H12" s="22">
        <v>1.03E-2</v>
      </c>
      <c r="I12" s="20">
        <v>2.4E-2</v>
      </c>
      <c r="J12" s="21">
        <v>2.5000000000000001E-2</v>
      </c>
      <c r="K12" s="22">
        <v>2.5600000000000001E-2</v>
      </c>
    </row>
    <row r="13" spans="1:11">
      <c r="A13" s="55"/>
      <c r="B13" s="55" t="s">
        <v>12</v>
      </c>
      <c r="C13" s="20">
        <v>6.0499999999999998E-2</v>
      </c>
      <c r="D13" s="21">
        <v>5.6500000000000002E-2</v>
      </c>
      <c r="E13" s="22">
        <v>4.1000000000000002E-2</v>
      </c>
      <c r="F13" s="20">
        <v>0</v>
      </c>
      <c r="G13" s="21">
        <v>0</v>
      </c>
      <c r="H13" s="22">
        <v>1.35E-2</v>
      </c>
      <c r="I13" s="20">
        <v>2.35E-2</v>
      </c>
      <c r="J13" s="21">
        <v>2.5000000000000001E-2</v>
      </c>
      <c r="K13" s="22">
        <v>4.4499999999999998E-2</v>
      </c>
    </row>
    <row r="14" spans="1:11">
      <c r="A14" s="55"/>
      <c r="B14" s="55" t="s">
        <v>13</v>
      </c>
      <c r="C14" s="20">
        <v>4.9691114728815003E-2</v>
      </c>
      <c r="D14" s="21">
        <v>4.8799999999999899E-2</v>
      </c>
      <c r="E14" s="22">
        <v>4.6799999999999994E-2</v>
      </c>
      <c r="F14" s="20">
        <v>0</v>
      </c>
      <c r="G14" s="21">
        <v>0</v>
      </c>
      <c r="H14" s="22">
        <v>0</v>
      </c>
      <c r="I14" s="20">
        <v>2.0800168492404101E-2</v>
      </c>
      <c r="J14" s="21">
        <v>2.0799999999999999E-2</v>
      </c>
      <c r="K14" s="22">
        <v>1.8000000000000002E-2</v>
      </c>
    </row>
    <row r="15" spans="1:11">
      <c r="A15" s="55"/>
      <c r="B15" s="55" t="s">
        <v>14</v>
      </c>
      <c r="C15" s="20">
        <v>4.2900000000000001E-2</v>
      </c>
      <c r="D15" s="21">
        <v>4.4499999999999998E-2</v>
      </c>
      <c r="E15" s="22">
        <v>4.3299999999999998E-2</v>
      </c>
      <c r="F15" s="20">
        <v>3.6200000000000003E-2</v>
      </c>
      <c r="G15" s="21">
        <v>1.21E-2</v>
      </c>
      <c r="H15" s="22">
        <v>1.23E-2</v>
      </c>
      <c r="I15" s="20">
        <v>3.3700000000000001E-2</v>
      </c>
      <c r="J15" s="21">
        <v>3.3599999999999998E-2</v>
      </c>
      <c r="K15" s="22">
        <v>3.3500000000000002E-2</v>
      </c>
    </row>
    <row r="16" spans="1:11">
      <c r="A16" s="55"/>
      <c r="B16" s="55" t="s">
        <v>15</v>
      </c>
      <c r="C16" s="20">
        <v>1.6036999999999999E-2</v>
      </c>
      <c r="D16" s="21">
        <v>0</v>
      </c>
      <c r="E16" s="22">
        <v>0</v>
      </c>
      <c r="F16" s="20">
        <v>0</v>
      </c>
      <c r="G16" s="21">
        <v>1.49E-2</v>
      </c>
      <c r="H16" s="22">
        <v>1.32E-2</v>
      </c>
      <c r="I16" s="20">
        <v>3.6400000000000002E-2</v>
      </c>
      <c r="J16" s="21">
        <v>3.6400000000000002E-2</v>
      </c>
      <c r="K16" s="22">
        <v>3.6299999999999999E-2</v>
      </c>
    </row>
    <row r="17" spans="1:11">
      <c r="A17" s="55"/>
      <c r="B17" s="55" t="s">
        <v>16</v>
      </c>
      <c r="C17" s="20">
        <v>3.5000000000000003E-2</v>
      </c>
      <c r="D17" s="21">
        <v>3.5000000000000003E-2</v>
      </c>
      <c r="E17" s="22">
        <v>3.5000000000000003E-2</v>
      </c>
      <c r="F17" s="20">
        <v>1.7000000000000001E-2</v>
      </c>
      <c r="G17" s="21">
        <v>2.5000000000000001E-2</v>
      </c>
      <c r="H17" s="22">
        <v>2.4199999999999999E-2</v>
      </c>
      <c r="I17" s="20">
        <v>3.5999999999999997E-2</v>
      </c>
      <c r="J17" s="21">
        <v>3.6400000000000002E-2</v>
      </c>
      <c r="K17" s="22">
        <v>3.6400000000000002E-2</v>
      </c>
    </row>
    <row r="18" spans="1:11">
      <c r="A18" s="55"/>
      <c r="B18" s="55" t="s">
        <v>17</v>
      </c>
      <c r="C18" s="20">
        <v>7.7700000000000005E-2</v>
      </c>
      <c r="D18" s="21">
        <v>7.7700000000000005E-2</v>
      </c>
      <c r="E18" s="22">
        <v>7.7700000000000005E-2</v>
      </c>
      <c r="F18" s="20">
        <v>1.46E-2</v>
      </c>
      <c r="G18" s="21">
        <v>1.23E-2</v>
      </c>
      <c r="H18" s="22">
        <v>0.01</v>
      </c>
      <c r="I18" s="20">
        <v>2.87E-2</v>
      </c>
      <c r="J18" s="21">
        <v>2.87E-2</v>
      </c>
      <c r="K18" s="22">
        <v>2.87E-2</v>
      </c>
    </row>
    <row r="19" spans="1:11">
      <c r="A19" s="55"/>
      <c r="B19" s="55" t="s">
        <v>18</v>
      </c>
      <c r="C19" s="20">
        <v>5.57E-2</v>
      </c>
      <c r="D19" s="21">
        <v>5.5800000000000002E-2</v>
      </c>
      <c r="E19" s="22">
        <v>5.5800000000000002E-2</v>
      </c>
      <c r="F19" s="20">
        <v>0</v>
      </c>
      <c r="G19" s="21">
        <v>0</v>
      </c>
      <c r="H19" s="22">
        <v>7.7000000000000002E-3</v>
      </c>
      <c r="I19" s="20">
        <v>0.03</v>
      </c>
      <c r="J19" s="21">
        <v>3.0099999999999998E-2</v>
      </c>
      <c r="K19" s="22">
        <v>3.0099999999999998E-2</v>
      </c>
    </row>
    <row r="20" spans="1:11">
      <c r="A20" s="55"/>
      <c r="B20" s="55" t="s">
        <v>19</v>
      </c>
      <c r="C20" s="23">
        <v>2.8465647401414901E-2</v>
      </c>
      <c r="D20" s="24">
        <v>2.8186210710396301E-2</v>
      </c>
      <c r="E20" s="25">
        <v>2.8353932136989765E-2</v>
      </c>
      <c r="F20" s="23">
        <v>0</v>
      </c>
      <c r="G20" s="24">
        <v>0</v>
      </c>
      <c r="H20" s="25">
        <v>1.0986470010228963E-2</v>
      </c>
      <c r="I20" s="23">
        <v>3.33869832905151E-2</v>
      </c>
      <c r="J20" s="24">
        <v>3.5840269019797602E-2</v>
      </c>
      <c r="K20" s="25">
        <v>3.5739858242628979E-2</v>
      </c>
    </row>
  </sheetData>
  <mergeCells count="3">
    <mergeCell ref="C1:E1"/>
    <mergeCell ref="F1:H1"/>
    <mergeCell ref="I1:K1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headerFooter>
    <oddHeader>&amp;C&amp;A</oddHeader>
    <oddFooter>&amp;L&amp;D&amp;C&amp;Z&amp;F&amp;R&amp;P of &amp;N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5B040"/>
    <pageSetUpPr fitToPage="1"/>
  </sheetPr>
  <dimension ref="B1:S9"/>
  <sheetViews>
    <sheetView zoomScaleNormal="100" workbookViewId="0" xr3:uid="{D624DF06-3800-545C-AC8D-BADC89115800}"/>
  </sheetViews>
  <sheetFormatPr defaultColWidth="9" defaultRowHeight="14.25"/>
  <cols>
    <col min="1" max="1" width="9" style="42"/>
    <col min="2" max="2" width="29" style="6" bestFit="1" customWidth="1"/>
    <col min="3" max="14" width="9" style="42"/>
    <col min="15" max="15" width="9.125" style="42" customWidth="1"/>
    <col min="16" max="16384" width="9" style="42"/>
  </cols>
  <sheetData>
    <row r="1" spans="2:19" ht="15">
      <c r="B1" s="10" t="s">
        <v>102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49" t="s">
        <v>10</v>
      </c>
      <c r="K1" s="55" t="s">
        <v>11</v>
      </c>
      <c r="L1" s="55" t="s">
        <v>12</v>
      </c>
      <c r="M1" s="55" t="s">
        <v>13</v>
      </c>
      <c r="N1" s="55" t="s">
        <v>14</v>
      </c>
      <c r="O1" s="55" t="s">
        <v>15</v>
      </c>
      <c r="P1" s="55" t="s">
        <v>16</v>
      </c>
      <c r="Q1" s="55" t="s">
        <v>17</v>
      </c>
      <c r="R1" s="55" t="s">
        <v>18</v>
      </c>
      <c r="S1" s="55" t="s">
        <v>19</v>
      </c>
    </row>
    <row r="2" spans="2:19">
      <c r="B2" s="6">
        <v>2016</v>
      </c>
      <c r="C2" s="16">
        <v>3.7099584830172019E-3</v>
      </c>
      <c r="D2" s="16">
        <v>1.1048572024181779E-2</v>
      </c>
      <c r="E2" s="16">
        <v>1.1925227950296921E-2</v>
      </c>
      <c r="F2" s="16">
        <v>2.5327960780966517E-2</v>
      </c>
      <c r="G2" s="16">
        <v>2.7901212623928487E-2</v>
      </c>
      <c r="H2" s="16">
        <v>-1.6257774706288704E-2</v>
      </c>
      <c r="I2" s="16">
        <v>1.1943430742715584E-3</v>
      </c>
      <c r="J2" s="16">
        <v>9.6276916258876376E-3</v>
      </c>
      <c r="K2" s="16">
        <v>4.7705278506167292E-2</v>
      </c>
      <c r="L2" s="16">
        <v>1.549311943777546E-2</v>
      </c>
      <c r="M2" s="16">
        <v>-4.4164190468896896E-3</v>
      </c>
      <c r="N2" s="16">
        <v>-1.6111899056096151E-2</v>
      </c>
      <c r="O2" s="16">
        <v>-4.0486585274383161E-2</v>
      </c>
      <c r="P2" s="16">
        <v>1.350132306952144E-2</v>
      </c>
      <c r="Q2" s="16">
        <v>1.0240185708669599E-2</v>
      </c>
      <c r="R2" s="16">
        <v>-8.8122488737367097E-3</v>
      </c>
      <c r="S2" s="16">
        <v>3.025604162692188E-2</v>
      </c>
    </row>
    <row r="3" spans="2:19">
      <c r="B3" s="6">
        <v>2017</v>
      </c>
      <c r="C3" s="16">
        <v>1.7776828171390299E-2</v>
      </c>
      <c r="D3" s="16">
        <v>4.2037354976327971E-3</v>
      </c>
      <c r="E3" s="16">
        <v>1.470830954206229E-2</v>
      </c>
      <c r="F3" s="16">
        <v>9.404592035283434E-3</v>
      </c>
      <c r="G3" s="16">
        <v>3.2189168573607936E-2</v>
      </c>
      <c r="H3" s="16">
        <v>-1.9123384505936886E-2</v>
      </c>
      <c r="I3" s="16">
        <v>-2.7615517003913167E-3</v>
      </c>
      <c r="J3" s="16">
        <v>2.3334765197389391E-3</v>
      </c>
      <c r="K3" s="16">
        <v>1.1847630473905219E-2</v>
      </c>
      <c r="L3" s="26">
        <v>1.0201949006660951E-2</v>
      </c>
      <c r="M3" s="16">
        <v>6.1789180941662792E-3</v>
      </c>
      <c r="N3" s="16">
        <v>-2.2243246705890472E-2</v>
      </c>
      <c r="O3" s="16">
        <v>-2.0351912576253683E-2</v>
      </c>
      <c r="P3" s="16">
        <v>2.2705826845954236E-2</v>
      </c>
      <c r="Q3" s="16">
        <v>2.1267233792901146E-3</v>
      </c>
      <c r="R3" s="16">
        <v>-6.6030814380044029E-3</v>
      </c>
      <c r="S3" s="16">
        <v>3.1818301970884713E-2</v>
      </c>
    </row>
    <row r="4" spans="2:19">
      <c r="B4" s="6">
        <v>2018</v>
      </c>
      <c r="C4" s="16">
        <v>2.3916926005539605E-2</v>
      </c>
      <c r="D4" s="16">
        <v>1.5238713912093256E-2</v>
      </c>
      <c r="E4" s="16">
        <v>1.9455469030235005E-2</v>
      </c>
      <c r="F4" s="16">
        <v>9.0049955667050093E-3</v>
      </c>
      <c r="G4" s="16">
        <v>5.30689911559835E-2</v>
      </c>
      <c r="H4" s="16">
        <v>2.4855146145032333E-3</v>
      </c>
      <c r="I4" s="16">
        <v>7.4902215395334362E-3</v>
      </c>
      <c r="J4" s="16">
        <v>3.7498440084930938E-3</v>
      </c>
      <c r="K4" s="16">
        <v>4.8017499761009136E-2</v>
      </c>
      <c r="L4" s="16">
        <v>0</v>
      </c>
      <c r="M4" s="16">
        <v>2.4407641843524418E-2</v>
      </c>
      <c r="N4" s="16">
        <v>-9.8558568933417891E-3</v>
      </c>
      <c r="O4" s="16">
        <v>-2.4900570638077296E-2</v>
      </c>
      <c r="P4" s="16">
        <v>1.2090550505916705E-2</v>
      </c>
      <c r="Q4" s="16">
        <v>2.3558807781545225E-3</v>
      </c>
      <c r="R4" s="16">
        <v>-2.5352925615064643E-2</v>
      </c>
      <c r="S4" s="16">
        <v>4.2359674091839515E-2</v>
      </c>
    </row>
    <row r="5" spans="2:19">
      <c r="C5" s="55"/>
      <c r="D5" s="55"/>
      <c r="E5" s="55"/>
      <c r="F5" s="55"/>
      <c r="G5" s="55"/>
      <c r="H5" s="55"/>
      <c r="I5" s="55"/>
      <c r="J5" s="49"/>
      <c r="K5" s="55"/>
      <c r="L5" s="55"/>
      <c r="M5" s="55"/>
      <c r="N5" s="55"/>
      <c r="O5" s="55"/>
      <c r="P5" s="55"/>
      <c r="Q5" s="55"/>
      <c r="R5" s="55"/>
      <c r="S5" s="55"/>
    </row>
    <row r="6" spans="2:19" ht="15">
      <c r="B6" s="10" t="s">
        <v>103</v>
      </c>
      <c r="C6" s="55" t="s">
        <v>2</v>
      </c>
      <c r="D6" s="55" t="s">
        <v>3</v>
      </c>
      <c r="E6" s="55" t="s">
        <v>4</v>
      </c>
      <c r="F6" s="55" t="s">
        <v>5</v>
      </c>
      <c r="G6" s="55" t="s">
        <v>6</v>
      </c>
      <c r="H6" s="55" t="s">
        <v>7</v>
      </c>
      <c r="I6" s="55" t="s">
        <v>8</v>
      </c>
      <c r="J6" s="49" t="s">
        <v>10</v>
      </c>
      <c r="K6" s="55" t="s">
        <v>11</v>
      </c>
      <c r="L6" s="55" t="s">
        <v>12</v>
      </c>
    </row>
    <row r="7" spans="2:19">
      <c r="B7" s="6">
        <v>2016</v>
      </c>
      <c r="C7" s="16">
        <v>-8.90877790532771E-3</v>
      </c>
      <c r="D7" s="16">
        <v>8.0815593271825574E-3</v>
      </c>
      <c r="E7" s="16">
        <v>-1.5028717402439979E-3</v>
      </c>
      <c r="F7" s="16">
        <v>9.258985856318987E-3</v>
      </c>
      <c r="G7" s="16">
        <v>1.2886376924576261E-2</v>
      </c>
      <c r="H7" s="16">
        <v>1.1507728211309159E-2</v>
      </c>
      <c r="I7" s="16">
        <v>2.4329627714475166E-2</v>
      </c>
      <c r="J7" s="16">
        <v>-1.7432293642609891E-4</v>
      </c>
      <c r="K7" s="16">
        <v>1.7512239737450974E-2</v>
      </c>
      <c r="L7" s="16">
        <v>2.3568935092446214E-3</v>
      </c>
    </row>
    <row r="8" spans="2:19">
      <c r="B8" s="6">
        <v>2017</v>
      </c>
      <c r="C8" s="16">
        <v>-4.535666898968789E-3</v>
      </c>
      <c r="D8" s="16">
        <v>4.894467901788842E-3</v>
      </c>
      <c r="E8" s="16">
        <v>-3.8304410171802277E-3</v>
      </c>
      <c r="F8" s="16">
        <v>5.0746013305996533E-3</v>
      </c>
      <c r="G8" s="16">
        <v>1.486532352481304E-2</v>
      </c>
      <c r="H8" s="16">
        <v>2.6009855044387162E-3</v>
      </c>
      <c r="I8" s="16">
        <v>4.8763283394415217E-4</v>
      </c>
      <c r="J8" s="16">
        <v>2.3622534310447254E-3</v>
      </c>
      <c r="K8" s="16">
        <v>1.2781218141807518E-2</v>
      </c>
      <c r="L8" s="16">
        <v>3.8960716432261239E-3</v>
      </c>
    </row>
    <row r="9" spans="2:19">
      <c r="B9" s="6">
        <v>2018</v>
      </c>
      <c r="C9" s="16">
        <v>3.9480037630787602E-3</v>
      </c>
      <c r="D9" s="16">
        <v>1.8518234635843796E-2</v>
      </c>
      <c r="E9" s="16">
        <v>5.8680039703907462E-3</v>
      </c>
      <c r="F9" s="16">
        <v>-5.091683941622795E-3</v>
      </c>
      <c r="G9" s="16">
        <v>4.7887792438186028E-2</v>
      </c>
      <c r="H9" s="16">
        <v>3.1266358498435037E-3</v>
      </c>
      <c r="I9" s="16">
        <v>-3.4226028693490449E-3</v>
      </c>
      <c r="J9" s="16">
        <v>3.272717614452111E-4</v>
      </c>
      <c r="K9" s="16">
        <v>3.4380488558065282E-2</v>
      </c>
      <c r="L9" s="16">
        <v>-5.3504374465375894E-3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&amp;C&amp;A</oddHeader>
    <oddFooter>&amp;L&amp;D&amp;C&amp;Z&amp;F&amp;R&amp;P of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5B040"/>
    <pageSetUpPr fitToPage="1"/>
  </sheetPr>
  <dimension ref="B1:S9"/>
  <sheetViews>
    <sheetView zoomScaleNormal="100" workbookViewId="0" xr3:uid="{11A3ACCB-1F19-5AC9-A611-4158731A345D}"/>
  </sheetViews>
  <sheetFormatPr defaultColWidth="9" defaultRowHeight="14.25"/>
  <cols>
    <col min="1" max="1" width="9" style="42"/>
    <col min="2" max="2" width="28" style="42" bestFit="1" customWidth="1"/>
    <col min="3" max="16384" width="9" style="42"/>
  </cols>
  <sheetData>
    <row r="1" spans="2:19" ht="15">
      <c r="B1" s="40" t="s">
        <v>104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49" t="s">
        <v>10</v>
      </c>
      <c r="K1" s="55" t="s">
        <v>11</v>
      </c>
      <c r="L1" s="55" t="s">
        <v>12</v>
      </c>
      <c r="M1" s="55" t="s">
        <v>13</v>
      </c>
      <c r="N1" s="55" t="s">
        <v>14</v>
      </c>
      <c r="O1" s="55" t="s">
        <v>15</v>
      </c>
      <c r="P1" s="55" t="s">
        <v>16</v>
      </c>
      <c r="Q1" s="55" t="s">
        <v>17</v>
      </c>
      <c r="R1" s="55" t="s">
        <v>18</v>
      </c>
      <c r="S1" s="55" t="s">
        <v>19</v>
      </c>
    </row>
    <row r="2" spans="2:19">
      <c r="B2" s="42">
        <v>2016</v>
      </c>
      <c r="C2" s="9">
        <v>-2.9462962604988856E-2</v>
      </c>
      <c r="D2" s="9">
        <v>-0.12776560362768818</v>
      </c>
      <c r="E2" s="9">
        <v>1.5273960300237477E-3</v>
      </c>
      <c r="F2" s="9">
        <v>3.562666310395729E-2</v>
      </c>
      <c r="G2" s="9">
        <v>4.584551516926668E-2</v>
      </c>
      <c r="H2" s="9">
        <v>1.7074421413552889E-2</v>
      </c>
      <c r="I2" s="9">
        <v>6.0142686926246899E-3</v>
      </c>
      <c r="J2" s="9">
        <v>-1.7565645028073694E-2</v>
      </c>
      <c r="K2" s="9">
        <v>4.2061332572516381E-2</v>
      </c>
      <c r="L2" s="9">
        <v>1.8260343525965648E-2</v>
      </c>
      <c r="M2" s="9">
        <v>-5.2526243419758624E-2</v>
      </c>
      <c r="N2" s="9">
        <v>1.3902346904058676E-2</v>
      </c>
      <c r="O2" s="9">
        <v>-2.6878230324205971E-2</v>
      </c>
      <c r="P2" s="9">
        <v>4.7164003363897507E-4</v>
      </c>
      <c r="Q2" s="9">
        <v>-2.711331454257751E-2</v>
      </c>
      <c r="R2" s="9">
        <v>-2.4606231468199225E-2</v>
      </c>
      <c r="S2" s="9">
        <v>7.3372865487659183E-3</v>
      </c>
    </row>
    <row r="3" spans="2:19">
      <c r="B3" s="42">
        <v>2017</v>
      </c>
      <c r="C3" s="9">
        <v>3.1362093207753516E-2</v>
      </c>
      <c r="D3" s="9">
        <v>-0.19529673474792777</v>
      </c>
      <c r="E3" s="9">
        <v>-3.0789934247606432E-3</v>
      </c>
      <c r="F3" s="9">
        <v>4.0372670883650791E-2</v>
      </c>
      <c r="G3" s="9">
        <v>4.8176103220265304E-2</v>
      </c>
      <c r="H3" s="9">
        <v>-9.7768463126838515E-3</v>
      </c>
      <c r="I3" s="9">
        <v>-9.3445486884399575E-5</v>
      </c>
      <c r="J3" s="9">
        <v>-4.3099934019197129E-2</v>
      </c>
      <c r="K3" s="9">
        <v>2.2561615658990147E-2</v>
      </c>
      <c r="L3" s="9">
        <v>-5.7614197459522724E-3</v>
      </c>
      <c r="M3" s="9">
        <v>-3.4236310990787527E-2</v>
      </c>
      <c r="N3" s="9">
        <v>-2.4025160876759724E-2</v>
      </c>
      <c r="O3" s="9">
        <v>-3.6052418523779377E-2</v>
      </c>
      <c r="P3" s="9">
        <v>2.1990625060422952E-3</v>
      </c>
      <c r="Q3" s="9">
        <v>-3.7265136262639505E-2</v>
      </c>
      <c r="R3" s="9">
        <v>4.2086845933586589E-3</v>
      </c>
      <c r="S3" s="9">
        <v>-2.8693713185991985E-2</v>
      </c>
    </row>
    <row r="4" spans="2:19">
      <c r="B4" s="42">
        <v>2018</v>
      </c>
      <c r="C4" s="9">
        <v>5.0893678334954687E-2</v>
      </c>
      <c r="D4" s="9">
        <v>-0.1801150639721476</v>
      </c>
      <c r="E4" s="9">
        <v>-3.3730728855794444E-3</v>
      </c>
      <c r="F4" s="9">
        <v>-2.6808313593216209E-3</v>
      </c>
      <c r="G4" s="9">
        <v>3.0738577860179767E-2</v>
      </c>
      <c r="H4" s="9">
        <v>-4.4418792764335038E-3</v>
      </c>
      <c r="I4" s="9">
        <v>-1.7898478826532029E-2</v>
      </c>
      <c r="J4" s="9">
        <v>-8.2332967401377188E-2</v>
      </c>
      <c r="K4" s="9">
        <v>1.6123959745673253E-2</v>
      </c>
      <c r="L4" s="9">
        <v>7.282811452402933E-3</v>
      </c>
      <c r="M4" s="9">
        <v>-4.8510739309170735E-2</v>
      </c>
      <c r="N4" s="9">
        <v>-7.7637073324756944E-2</v>
      </c>
      <c r="O4" s="9">
        <v>-3.0566234496285765E-4</v>
      </c>
      <c r="P4" s="9">
        <v>1.9518593839960737E-3</v>
      </c>
      <c r="Q4" s="9">
        <v>-1.253079969886611E-2</v>
      </c>
      <c r="R4" s="9">
        <v>3.1572305979580925E-2</v>
      </c>
      <c r="S4" s="9">
        <v>-2.7889009587569846E-2</v>
      </c>
    </row>
    <row r="5" spans="2:19">
      <c r="C5" s="55"/>
      <c r="D5" s="55"/>
      <c r="E5" s="55"/>
      <c r="F5" s="55"/>
      <c r="G5" s="55"/>
      <c r="H5" s="55"/>
      <c r="I5" s="55"/>
      <c r="J5" s="49"/>
      <c r="K5" s="55"/>
      <c r="L5" s="55"/>
      <c r="M5" s="55"/>
      <c r="N5" s="55"/>
      <c r="O5" s="55"/>
      <c r="P5" s="55"/>
      <c r="Q5" s="55"/>
      <c r="R5" s="55"/>
      <c r="S5" s="55"/>
    </row>
    <row r="6" spans="2:19" ht="15">
      <c r="B6" s="40" t="s">
        <v>105</v>
      </c>
      <c r="C6" s="55" t="s">
        <v>3</v>
      </c>
      <c r="D6" s="55" t="s">
        <v>5</v>
      </c>
      <c r="E6" s="55" t="s">
        <v>12</v>
      </c>
      <c r="F6" s="55" t="s">
        <v>15</v>
      </c>
      <c r="G6" s="55" t="s">
        <v>18</v>
      </c>
      <c r="H6" s="55"/>
      <c r="I6" s="55"/>
      <c r="J6" s="49"/>
      <c r="K6" s="55"/>
      <c r="L6" s="55"/>
      <c r="M6" s="55"/>
      <c r="N6" s="55"/>
      <c r="O6" s="55"/>
      <c r="P6" s="55"/>
      <c r="Q6" s="55"/>
      <c r="R6" s="55"/>
      <c r="S6" s="55"/>
    </row>
    <row r="7" spans="2:19">
      <c r="B7" s="42">
        <v>2016</v>
      </c>
      <c r="C7" s="9">
        <v>-7.4061602458379214E-2</v>
      </c>
      <c r="D7" s="9">
        <v>-1.4426214801465756E-2</v>
      </c>
      <c r="E7" s="9">
        <v>3.461462447003049E-2</v>
      </c>
      <c r="F7" s="9">
        <v>-3.3101931376531453E-2</v>
      </c>
      <c r="G7" s="9">
        <v>0.10954137248600618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2:19">
      <c r="B8" s="42">
        <v>2017</v>
      </c>
      <c r="C8" s="9">
        <v>-6.1080734552352002E-2</v>
      </c>
      <c r="D8" s="9">
        <v>-0.7892346685543129</v>
      </c>
      <c r="E8" s="9">
        <v>1.5523177844862198E-2</v>
      </c>
      <c r="F8" s="9">
        <v>2.8037251885361589E-2</v>
      </c>
      <c r="G8" s="9">
        <v>-0.26196601579056222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</row>
    <row r="9" spans="2:19">
      <c r="B9" s="42">
        <v>2018</v>
      </c>
      <c r="C9" s="9">
        <v>-9.0255701693371885E-3</v>
      </c>
      <c r="D9" s="9">
        <v>-0.92346676170389785</v>
      </c>
      <c r="E9" s="9">
        <v>-1.3822260815989088E-2</v>
      </c>
      <c r="F9" s="9">
        <v>-0.12659636860331683</v>
      </c>
      <c r="G9" s="9">
        <v>-0.20767020411313336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headerFooter>
    <oddHeader>&amp;C&amp;A</oddHeader>
    <oddFooter>&amp;L&amp;D&amp;C&amp;Z&amp;F&amp;R&amp;P of &amp;N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5B040"/>
    <pageSetUpPr fitToPage="1"/>
  </sheetPr>
  <dimension ref="B1:S11"/>
  <sheetViews>
    <sheetView zoomScaleNormal="100" workbookViewId="0" xr3:uid="{F1CDC194-CB96-5A2D-8E84-222F42300CFA}"/>
  </sheetViews>
  <sheetFormatPr defaultColWidth="9" defaultRowHeight="14.25"/>
  <cols>
    <col min="1" max="1" width="9" style="42"/>
    <col min="2" max="2" width="34.75" style="42" bestFit="1" customWidth="1"/>
    <col min="3" max="16384" width="9" style="42"/>
  </cols>
  <sheetData>
    <row r="1" spans="2:19" ht="15">
      <c r="B1" s="40" t="s">
        <v>106</v>
      </c>
      <c r="C1" s="55" t="s">
        <v>2</v>
      </c>
      <c r="D1" s="55" t="s">
        <v>3</v>
      </c>
      <c r="E1" s="55" t="s">
        <v>4</v>
      </c>
      <c r="F1" s="55" t="s">
        <v>5</v>
      </c>
      <c r="G1" s="60" t="s">
        <v>6</v>
      </c>
      <c r="H1" s="55" t="s">
        <v>7</v>
      </c>
      <c r="I1" s="55" t="s">
        <v>8</v>
      </c>
      <c r="J1" s="49" t="s">
        <v>10</v>
      </c>
      <c r="K1" s="55" t="s">
        <v>11</v>
      </c>
      <c r="L1" s="55" t="s">
        <v>12</v>
      </c>
      <c r="M1" s="55" t="s">
        <v>13</v>
      </c>
      <c r="N1" s="55" t="s">
        <v>14</v>
      </c>
      <c r="O1" s="55" t="s">
        <v>15</v>
      </c>
      <c r="P1" s="55" t="s">
        <v>16</v>
      </c>
      <c r="Q1" s="55" t="s">
        <v>17</v>
      </c>
      <c r="R1" s="55" t="s">
        <v>18</v>
      </c>
      <c r="S1" s="55" t="s">
        <v>19</v>
      </c>
    </row>
    <row r="2" spans="2:19">
      <c r="B2" s="42" t="s">
        <v>107</v>
      </c>
      <c r="C2" s="15">
        <v>8.3926091355791804E-3</v>
      </c>
      <c r="D2" s="15">
        <v>-1.67974274210256E-2</v>
      </c>
      <c r="E2" s="15">
        <v>2.7257164225700899E-2</v>
      </c>
      <c r="F2" s="15">
        <v>3.0580851202619198E-2</v>
      </c>
      <c r="G2" s="61">
        <v>0</v>
      </c>
      <c r="H2" s="15">
        <v>-1.45698704410049E-2</v>
      </c>
      <c r="I2" s="15">
        <v>2.6932264556699701E-2</v>
      </c>
      <c r="J2" s="15">
        <v>1.33673179692607E-2</v>
      </c>
      <c r="K2" s="15">
        <v>2.2568805785688199E-2</v>
      </c>
      <c r="L2" s="15">
        <v>1.23686695384079E-2</v>
      </c>
      <c r="M2" s="15">
        <v>-1.35810317829423E-2</v>
      </c>
      <c r="N2" s="15">
        <v>3.02274589176426E-2</v>
      </c>
      <c r="O2" s="15">
        <v>2.8248384685579799E-2</v>
      </c>
      <c r="P2" s="15">
        <v>-2.3993323596911802E-3</v>
      </c>
      <c r="Q2" s="15">
        <v>-8.3180251398378806E-3</v>
      </c>
      <c r="R2" s="15">
        <v>1.6254519526246299E-2</v>
      </c>
      <c r="S2" s="15">
        <v>3.3404458527613597E-2</v>
      </c>
    </row>
    <row r="3" spans="2:19">
      <c r="B3" s="42" t="s">
        <v>108</v>
      </c>
      <c r="C3" s="15">
        <v>2.49957649984133E-2</v>
      </c>
      <c r="D3" s="15">
        <v>1.6833166229781399E-2</v>
      </c>
      <c r="E3" s="15">
        <v>1.23926011663623E-2</v>
      </c>
      <c r="F3" s="15">
        <v>2.1896418959615201E-2</v>
      </c>
      <c r="G3" s="61">
        <v>0</v>
      </c>
      <c r="H3" s="15">
        <v>1.7408226920103399E-2</v>
      </c>
      <c r="I3" s="15">
        <v>1.9305208971634399E-2</v>
      </c>
      <c r="J3" s="15">
        <v>7.6071739433831997E-3</v>
      </c>
      <c r="K3" s="15">
        <v>2.1243469691011901E-2</v>
      </c>
      <c r="L3" s="15">
        <v>2.4979579851916098E-2</v>
      </c>
      <c r="M3" s="15">
        <v>2.2524788627253701E-2</v>
      </c>
      <c r="N3" s="15">
        <v>-4.0076749257016001E-2</v>
      </c>
      <c r="O3" s="15">
        <v>1.7380109168712299E-2</v>
      </c>
      <c r="P3" s="15">
        <v>7.2611754027683299E-3</v>
      </c>
      <c r="Q3" s="15">
        <v>2.16582387176796E-2</v>
      </c>
      <c r="R3" s="15">
        <v>3.1624560217853599E-2</v>
      </c>
      <c r="S3" s="15">
        <v>5.9014712702464001E-2</v>
      </c>
    </row>
    <row r="4" spans="2:19">
      <c r="B4" s="42" t="s">
        <v>109</v>
      </c>
      <c r="C4" s="15">
        <v>1.6708676845779199E-2</v>
      </c>
      <c r="D4" s="15">
        <v>-2.1099194107876099E-2</v>
      </c>
      <c r="E4" s="15">
        <v>2.1222658895496301E-2</v>
      </c>
      <c r="F4" s="15">
        <v>3.3231590828242397E-2</v>
      </c>
      <c r="G4" s="61">
        <v>5.0000000000000001E-3</v>
      </c>
      <c r="H4" s="15">
        <v>-3.5785939353086701E-2</v>
      </c>
      <c r="I4" s="15">
        <v>2.51263047735594E-3</v>
      </c>
      <c r="J4" s="15">
        <v>6.4306129615624499E-3</v>
      </c>
      <c r="K4" s="15">
        <v>2.0063219443742699E-2</v>
      </c>
      <c r="L4" s="15">
        <v>9.3117748250799506E-3</v>
      </c>
      <c r="M4" s="15">
        <v>-1.4475436565724401E-2</v>
      </c>
      <c r="N4" s="15">
        <v>2.7249475738511698E-2</v>
      </c>
      <c r="O4" s="15">
        <v>1.8564650059311901E-2</v>
      </c>
      <c r="P4" s="15">
        <v>1.6055740684640999E-2</v>
      </c>
      <c r="Q4" s="15">
        <v>-1.19733189708746E-2</v>
      </c>
      <c r="R4" s="15">
        <v>3.0380137691269699E-2</v>
      </c>
      <c r="S4" s="15">
        <v>1.88460658901911E-2</v>
      </c>
    </row>
    <row r="5" spans="2:19">
      <c r="B5" s="42" t="s">
        <v>110</v>
      </c>
      <c r="C5" s="15">
        <v>1.7153678364413699E-2</v>
      </c>
      <c r="D5" s="15">
        <v>1.6219091828772601E-2</v>
      </c>
      <c r="E5" s="15">
        <v>7.8602811709788997E-3</v>
      </c>
      <c r="F5" s="15">
        <v>-5.6562028705767504E-3</v>
      </c>
      <c r="G5" s="61">
        <v>-6.0000000000000001E-3</v>
      </c>
      <c r="H5" s="15">
        <v>2.2227222722272E-2</v>
      </c>
      <c r="I5" s="15">
        <v>-1.79049433315112E-2</v>
      </c>
      <c r="J5" s="15">
        <v>-4.8411608253067498E-3</v>
      </c>
      <c r="K5" s="15">
        <v>1.5886822930222699E-2</v>
      </c>
      <c r="L5" s="15">
        <v>7.3976036672481404E-3</v>
      </c>
      <c r="M5" s="15">
        <v>7.4392182057957798E-3</v>
      </c>
      <c r="N5" s="15">
        <v>-1.36001546227841E-2</v>
      </c>
      <c r="O5" s="15">
        <v>2.1471172962226601E-2</v>
      </c>
      <c r="P5" s="15">
        <v>-7.8809497268977804E-2</v>
      </c>
      <c r="Q5" s="15">
        <v>1.9908116385911102E-2</v>
      </c>
      <c r="R5" s="15">
        <v>8.2494155727386494E-3</v>
      </c>
      <c r="S5" s="15">
        <v>6.2213974264876397E-2</v>
      </c>
    </row>
    <row r="6" spans="2:19">
      <c r="B6" s="42" t="s">
        <v>111</v>
      </c>
      <c r="C6" s="15">
        <v>1.4526598951050343E-2</v>
      </c>
      <c r="D6" s="15">
        <v>-2.5846377215850851E-2</v>
      </c>
      <c r="E6" s="15">
        <v>1.5599999999999999E-2</v>
      </c>
      <c r="F6" s="15">
        <v>2.3385130293398816E-2</v>
      </c>
      <c r="G6" s="61">
        <v>2.0799999999999999E-2</v>
      </c>
      <c r="H6" s="15">
        <v>-2.5135879078900799E-2</v>
      </c>
      <c r="I6" s="15">
        <v>-2.1948347554712989E-3</v>
      </c>
      <c r="J6" s="15">
        <v>-1.8500763776211015E-3</v>
      </c>
      <c r="K6" s="15">
        <v>1.6088988123386445E-2</v>
      </c>
      <c r="L6" s="15">
        <v>7.3722246290772375E-3</v>
      </c>
      <c r="M6" s="15">
        <v>-1.7932848078711136E-2</v>
      </c>
      <c r="N6" s="15">
        <v>1.3215960814213988E-2</v>
      </c>
      <c r="O6" s="15">
        <v>4.3503017879512544E-2</v>
      </c>
      <c r="P6" s="15">
        <v>-7.0285829038087321E-3</v>
      </c>
      <c r="Q6" s="15">
        <v>-2.2086400889012352E-2</v>
      </c>
      <c r="R6" s="15">
        <v>4.0998788500069987E-2</v>
      </c>
      <c r="S6" s="15">
        <v>2.7236078399510599E-2</v>
      </c>
    </row>
    <row r="7" spans="2:19">
      <c r="B7" s="42" t="s">
        <v>112</v>
      </c>
      <c r="C7" s="15">
        <v>0</v>
      </c>
      <c r="D7" s="15">
        <v>1.6253529228764493E-2</v>
      </c>
      <c r="E7" s="15">
        <v>-5.8999999999999999E-3</v>
      </c>
      <c r="F7" s="15">
        <v>-8.4137510236194559E-3</v>
      </c>
      <c r="G7" s="61">
        <v>6.017825715956231E-17</v>
      </c>
      <c r="H7" s="15">
        <v>6.5322314049587674E-3</v>
      </c>
      <c r="I7" s="15">
        <v>-1.7321232164368379E-2</v>
      </c>
      <c r="J7" s="15">
        <v>1.2358376911691149E-2</v>
      </c>
      <c r="K7" s="15">
        <v>-2.7708388956399431E-3</v>
      </c>
      <c r="L7" s="15">
        <v>-5.3766111076316474E-3</v>
      </c>
      <c r="M7" s="15">
        <v>0</v>
      </c>
      <c r="N7" s="15">
        <v>-2.6464101935800035E-2</v>
      </c>
      <c r="O7" s="15">
        <v>1.341021858655553E-4</v>
      </c>
      <c r="P7" s="15">
        <v>0</v>
      </c>
      <c r="Q7" s="15">
        <v>0</v>
      </c>
      <c r="R7" s="15">
        <v>-1.133517574920111E-2</v>
      </c>
      <c r="S7" s="15">
        <v>0</v>
      </c>
    </row>
    <row r="8" spans="2:19">
      <c r="B8" s="42" t="s">
        <v>113</v>
      </c>
      <c r="C8" s="15">
        <v>0.01</v>
      </c>
      <c r="D8" s="15">
        <v>0.01</v>
      </c>
      <c r="E8" s="15">
        <v>0.01</v>
      </c>
      <c r="F8" s="15">
        <v>0.01</v>
      </c>
      <c r="G8" s="61">
        <v>0.01</v>
      </c>
      <c r="H8" s="15">
        <v>0.01</v>
      </c>
      <c r="I8" s="15">
        <v>0.01</v>
      </c>
      <c r="J8" s="15">
        <v>0.01</v>
      </c>
      <c r="K8" s="15">
        <v>0.01</v>
      </c>
      <c r="L8" s="15">
        <v>0.01</v>
      </c>
      <c r="M8" s="15">
        <v>0.01</v>
      </c>
      <c r="N8" s="15">
        <v>0.01</v>
      </c>
      <c r="O8" s="15">
        <v>0.01</v>
      </c>
      <c r="P8" s="15">
        <v>0.01</v>
      </c>
      <c r="Q8" s="15">
        <v>0.01</v>
      </c>
      <c r="R8" s="15">
        <v>0.01</v>
      </c>
      <c r="S8" s="15">
        <v>0.01</v>
      </c>
    </row>
    <row r="9" spans="2:19">
      <c r="B9" s="42" t="s">
        <v>114</v>
      </c>
      <c r="C9" s="15">
        <v>2.5000000000000001E-2</v>
      </c>
      <c r="D9" s="15" t="s">
        <v>115</v>
      </c>
      <c r="E9" s="15">
        <v>2.5000000000000001E-2</v>
      </c>
      <c r="F9" s="15">
        <v>2.5000000000000001E-2</v>
      </c>
      <c r="G9" s="61">
        <v>2.5000000000000001E-2</v>
      </c>
      <c r="H9" s="15">
        <v>2.5000000000000001E-2</v>
      </c>
      <c r="I9" s="15">
        <v>2.5000000000000001E-2</v>
      </c>
      <c r="J9" s="15">
        <v>2.5000000000000001E-2</v>
      </c>
      <c r="K9" s="15">
        <v>2.5000000000000001E-2</v>
      </c>
      <c r="L9" s="15">
        <v>2.5000000000000001E-2</v>
      </c>
      <c r="M9" s="15">
        <v>2.5000000000000001E-2</v>
      </c>
      <c r="N9" s="15">
        <v>2.5000000000000001E-2</v>
      </c>
      <c r="O9" s="15"/>
      <c r="P9" s="15">
        <v>2.5000000000000001E-2</v>
      </c>
      <c r="Q9" s="15">
        <v>2.5000000000000001E-2</v>
      </c>
      <c r="R9" s="15">
        <v>2.5000000000000001E-2</v>
      </c>
      <c r="S9" s="15">
        <v>2.5000000000000001E-2</v>
      </c>
    </row>
    <row r="11" spans="2:19">
      <c r="C11" s="55"/>
      <c r="D11" s="55"/>
      <c r="E11" s="55"/>
      <c r="F11" s="55"/>
      <c r="G11" s="55"/>
      <c r="H11" s="55"/>
      <c r="I11" s="55"/>
      <c r="J11" s="49"/>
      <c r="K11" s="55"/>
      <c r="L11" s="55"/>
      <c r="M11" s="55"/>
      <c r="N11" s="55"/>
      <c r="O11" s="55"/>
      <c r="P11" s="55"/>
      <c r="Q11" s="55"/>
      <c r="R11" s="55"/>
      <c r="S11" s="55"/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&amp;C&amp;A</oddHeader>
    <oddFooter>&amp;L&amp;D&amp;C&amp;Z&amp;F&amp;R&amp;P of &amp;N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5B040"/>
  </sheetPr>
  <dimension ref="B1:N10"/>
  <sheetViews>
    <sheetView zoomScaleNormal="100" workbookViewId="0" xr3:uid="{CF366857-BBDD-5199-9BC9-FF52903B0715}"/>
  </sheetViews>
  <sheetFormatPr defaultColWidth="9" defaultRowHeight="14.25"/>
  <cols>
    <col min="1" max="1" width="9" style="42"/>
    <col min="2" max="2" width="36.375" style="42" bestFit="1" customWidth="1"/>
    <col min="3" max="3" width="11.25" style="42" bestFit="1" customWidth="1"/>
    <col min="4" max="4" width="12.375" style="42" bestFit="1" customWidth="1"/>
    <col min="5" max="5" width="9.5" style="42" bestFit="1" customWidth="1"/>
    <col min="6" max="6" width="10.75" style="42" bestFit="1" customWidth="1"/>
    <col min="7" max="7" width="10.875" style="42" bestFit="1" customWidth="1"/>
    <col min="8" max="16384" width="9" style="42"/>
  </cols>
  <sheetData>
    <row r="1" spans="2:14" ht="15">
      <c r="B1" s="40" t="s">
        <v>106</v>
      </c>
      <c r="C1" s="55" t="s">
        <v>3</v>
      </c>
      <c r="D1" s="55" t="s">
        <v>5</v>
      </c>
      <c r="E1" s="55" t="s">
        <v>12</v>
      </c>
      <c r="F1" s="55" t="s">
        <v>15</v>
      </c>
      <c r="G1" s="55" t="s">
        <v>18</v>
      </c>
      <c r="J1" s="55"/>
      <c r="K1" s="55"/>
      <c r="L1" s="55"/>
      <c r="M1" s="55"/>
      <c r="N1" s="55"/>
    </row>
    <row r="2" spans="2:14">
      <c r="B2" s="42" t="s">
        <v>107</v>
      </c>
      <c r="C2" s="15">
        <v>-1.67974274210256E-2</v>
      </c>
      <c r="D2" s="15">
        <v>3.0580851202619198E-2</v>
      </c>
      <c r="E2" s="15">
        <v>1.23686695384079E-2</v>
      </c>
      <c r="F2" s="15">
        <v>2.8248384685579799E-2</v>
      </c>
      <c r="G2" s="15">
        <v>1.6254519526246299E-2</v>
      </c>
      <c r="J2" s="9"/>
      <c r="K2" s="9"/>
      <c r="L2" s="9"/>
      <c r="M2" s="9"/>
      <c r="N2" s="9"/>
    </row>
    <row r="3" spans="2:14">
      <c r="B3" s="42" t="s">
        <v>108</v>
      </c>
      <c r="C3" s="15">
        <v>1.6833166229781399E-2</v>
      </c>
      <c r="D3" s="15">
        <v>2.1896418959615201E-2</v>
      </c>
      <c r="E3" s="15">
        <v>2.4979579851916098E-2</v>
      </c>
      <c r="F3" s="15">
        <v>1.7380109168712299E-2</v>
      </c>
      <c r="G3" s="15">
        <v>3.1624560217853599E-2</v>
      </c>
      <c r="J3" s="9"/>
      <c r="K3" s="9"/>
      <c r="L3" s="9"/>
      <c r="M3" s="9"/>
      <c r="N3" s="9"/>
    </row>
    <row r="4" spans="2:14">
      <c r="B4" s="42" t="s">
        <v>109</v>
      </c>
      <c r="C4" s="15">
        <v>-2.1099194107876099E-2</v>
      </c>
      <c r="D4" s="15">
        <v>3.3231590828242397E-2</v>
      </c>
      <c r="E4" s="15">
        <v>9.3117748250799506E-3</v>
      </c>
      <c r="F4" s="15">
        <v>1.8564650059311901E-2</v>
      </c>
      <c r="G4" s="15">
        <v>3.0380137691269699E-2</v>
      </c>
      <c r="J4" s="9"/>
      <c r="K4" s="9"/>
      <c r="L4" s="9"/>
      <c r="M4" s="9"/>
      <c r="N4" s="9"/>
    </row>
    <row r="5" spans="2:14">
      <c r="B5" s="42" t="s">
        <v>110</v>
      </c>
      <c r="C5" s="15">
        <v>1.6219091828772601E-2</v>
      </c>
      <c r="D5" s="15">
        <v>-5.6562028705767504E-3</v>
      </c>
      <c r="E5" s="15">
        <v>7.3976036672481404E-3</v>
      </c>
      <c r="F5" s="15">
        <v>2.1471172962226601E-2</v>
      </c>
      <c r="G5" s="15">
        <v>8.2494155727386494E-3</v>
      </c>
      <c r="J5" s="9"/>
      <c r="K5" s="9"/>
      <c r="L5" s="9"/>
      <c r="M5" s="9"/>
      <c r="N5" s="9"/>
    </row>
    <row r="6" spans="2:14">
      <c r="B6" s="42" t="s">
        <v>111</v>
      </c>
      <c r="C6" s="15">
        <v>-2.5846377215850851E-2</v>
      </c>
      <c r="D6" s="15">
        <v>2.3385130293398816E-2</v>
      </c>
      <c r="E6" s="15">
        <v>7.3722246290772375E-3</v>
      </c>
      <c r="F6" s="15">
        <v>4.3503017879512544E-2</v>
      </c>
      <c r="G6" s="15">
        <v>4.0998788500069987E-2</v>
      </c>
      <c r="J6" s="16"/>
      <c r="K6" s="16"/>
      <c r="L6" s="16"/>
      <c r="M6" s="16"/>
      <c r="N6" s="16"/>
    </row>
    <row r="7" spans="2:14">
      <c r="B7" s="42" t="s">
        <v>112</v>
      </c>
      <c r="C7" s="15">
        <v>1.6253529228764493E-2</v>
      </c>
      <c r="D7" s="15">
        <v>-8.4137510236194559E-3</v>
      </c>
      <c r="E7" s="15">
        <v>-5.3766111076316474E-3</v>
      </c>
      <c r="F7" s="15">
        <v>1.341021858655553E-4</v>
      </c>
      <c r="G7" s="15">
        <v>-1.133517574920111E-2</v>
      </c>
      <c r="J7" s="16"/>
      <c r="K7" s="16"/>
      <c r="L7" s="16"/>
      <c r="M7" s="16"/>
      <c r="N7" s="16"/>
    </row>
    <row r="8" spans="2:14">
      <c r="B8" s="42" t="s">
        <v>113</v>
      </c>
      <c r="C8" s="15">
        <v>0.01</v>
      </c>
      <c r="D8" s="15">
        <v>0.01</v>
      </c>
      <c r="E8" s="15">
        <v>0.01</v>
      </c>
      <c r="F8" s="15">
        <v>0.01</v>
      </c>
      <c r="G8" s="15">
        <v>0.01</v>
      </c>
      <c r="J8" s="9"/>
      <c r="K8" s="9"/>
      <c r="L8" s="9"/>
      <c r="M8" s="9"/>
      <c r="N8" s="9"/>
    </row>
    <row r="9" spans="2:14">
      <c r="B9" s="42" t="s">
        <v>114</v>
      </c>
      <c r="C9" s="15">
        <v>0.01</v>
      </c>
      <c r="D9" s="15">
        <v>2.5000000000000001E-2</v>
      </c>
      <c r="E9" s="15">
        <v>2.5000000000000001E-2</v>
      </c>
      <c r="F9" s="15">
        <v>0.01</v>
      </c>
      <c r="G9" s="15">
        <v>2.5000000000000001E-2</v>
      </c>
      <c r="J9" s="9"/>
      <c r="K9" s="9"/>
      <c r="L9" s="9"/>
      <c r="M9" s="9"/>
      <c r="N9" s="9"/>
    </row>
    <row r="10" spans="2:14">
      <c r="C10" s="9"/>
      <c r="F10" s="9"/>
      <c r="J10" s="9"/>
      <c r="M10" s="9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5B040"/>
    <pageSetUpPr fitToPage="1"/>
  </sheetPr>
  <dimension ref="B1:T19"/>
  <sheetViews>
    <sheetView zoomScaleNormal="100" workbookViewId="0" xr3:uid="{958C4451-9541-5A59-BF78-D2F731DF1C81}"/>
  </sheetViews>
  <sheetFormatPr defaultColWidth="9" defaultRowHeight="14.25"/>
  <cols>
    <col min="1" max="1" width="9" style="50"/>
    <col min="2" max="2" width="13.125" style="50" bestFit="1" customWidth="1"/>
    <col min="3" max="20" width="9" style="50" customWidth="1"/>
    <col min="21" max="16384" width="9" style="50"/>
  </cols>
  <sheetData>
    <row r="1" spans="2:20" ht="15">
      <c r="B1" s="51" t="s">
        <v>1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48" t="s">
        <v>9</v>
      </c>
      <c r="K1" s="49" t="s">
        <v>10</v>
      </c>
      <c r="L1" s="55" t="s">
        <v>11</v>
      </c>
      <c r="M1" s="55" t="s">
        <v>12</v>
      </c>
      <c r="N1" s="55" t="s">
        <v>13</v>
      </c>
      <c r="O1" s="55" t="s">
        <v>14</v>
      </c>
      <c r="P1" s="55" t="s">
        <v>15</v>
      </c>
      <c r="Q1" s="55" t="s">
        <v>16</v>
      </c>
      <c r="R1" s="55" t="s">
        <v>17</v>
      </c>
      <c r="S1" s="55" t="s">
        <v>18</v>
      </c>
      <c r="T1" s="55" t="s">
        <v>19</v>
      </c>
    </row>
    <row r="2" spans="2:20" ht="28.5">
      <c r="B2" s="32">
        <v>2016</v>
      </c>
      <c r="C2" s="33" t="s">
        <v>20</v>
      </c>
      <c r="D2" s="33" t="s">
        <v>21</v>
      </c>
      <c r="E2" s="33" t="s">
        <v>22</v>
      </c>
      <c r="F2" s="33" t="s">
        <v>23</v>
      </c>
      <c r="G2" s="33">
        <v>0</v>
      </c>
      <c r="H2" s="33" t="s">
        <v>24</v>
      </c>
      <c r="I2" s="33" t="s">
        <v>20</v>
      </c>
      <c r="J2" s="33" t="s">
        <v>20</v>
      </c>
      <c r="K2" s="33" t="s">
        <v>25</v>
      </c>
      <c r="L2" s="33" t="s">
        <v>25</v>
      </c>
      <c r="M2" s="33" t="s">
        <v>24</v>
      </c>
      <c r="N2" s="33" t="s">
        <v>20</v>
      </c>
      <c r="O2" s="33" t="s">
        <v>20</v>
      </c>
      <c r="P2" s="33" t="s">
        <v>20</v>
      </c>
      <c r="Q2" s="33" t="s">
        <v>26</v>
      </c>
      <c r="R2" s="33" t="s">
        <v>22</v>
      </c>
      <c r="S2" s="33" t="s">
        <v>26</v>
      </c>
      <c r="T2" s="33" t="s">
        <v>24</v>
      </c>
    </row>
    <row r="3" spans="2:20" ht="28.5">
      <c r="B3" s="52">
        <v>2017</v>
      </c>
      <c r="C3" s="53" t="s">
        <v>20</v>
      </c>
      <c r="D3" s="53" t="s">
        <v>27</v>
      </c>
      <c r="E3" s="53" t="s">
        <v>22</v>
      </c>
      <c r="F3" s="53" t="s">
        <v>25</v>
      </c>
      <c r="G3" s="53" t="s">
        <v>28</v>
      </c>
      <c r="H3" s="53" t="s">
        <v>24</v>
      </c>
      <c r="I3" s="53" t="s">
        <v>20</v>
      </c>
      <c r="J3" s="53" t="s">
        <v>20</v>
      </c>
      <c r="K3" s="53" t="s">
        <v>25</v>
      </c>
      <c r="L3" s="53" t="s">
        <v>25</v>
      </c>
      <c r="M3" s="53" t="s">
        <v>24</v>
      </c>
      <c r="N3" s="53" t="s">
        <v>20</v>
      </c>
      <c r="O3" s="53" t="s">
        <v>20</v>
      </c>
      <c r="P3" s="53" t="s">
        <v>20</v>
      </c>
      <c r="Q3" s="53" t="s">
        <v>26</v>
      </c>
      <c r="R3" s="53" t="s">
        <v>25</v>
      </c>
      <c r="S3" s="53" t="s">
        <v>26</v>
      </c>
      <c r="T3" s="53" t="s">
        <v>24</v>
      </c>
    </row>
    <row r="4" spans="2:20" ht="42.75">
      <c r="B4" s="52">
        <v>2018</v>
      </c>
      <c r="C4" s="53" t="s">
        <v>20</v>
      </c>
      <c r="D4" s="53" t="s">
        <v>27</v>
      </c>
      <c r="E4" s="53" t="s">
        <v>29</v>
      </c>
      <c r="F4" s="53" t="s">
        <v>30</v>
      </c>
      <c r="G4" s="53" t="s">
        <v>31</v>
      </c>
      <c r="H4" s="53" t="s">
        <v>24</v>
      </c>
      <c r="I4" s="53" t="s">
        <v>32</v>
      </c>
      <c r="J4" s="53" t="s">
        <v>20</v>
      </c>
      <c r="K4" s="53" t="s">
        <v>33</v>
      </c>
      <c r="L4" s="53" t="s">
        <v>25</v>
      </c>
      <c r="M4" s="53" t="s">
        <v>24</v>
      </c>
      <c r="N4" s="53" t="s">
        <v>20</v>
      </c>
      <c r="O4" s="53" t="s">
        <v>20</v>
      </c>
      <c r="P4" s="53" t="s">
        <v>30</v>
      </c>
      <c r="Q4" s="53" t="s">
        <v>26</v>
      </c>
      <c r="R4" s="53" t="s">
        <v>25</v>
      </c>
      <c r="S4" s="53" t="s">
        <v>26</v>
      </c>
      <c r="T4" s="53" t="s">
        <v>24</v>
      </c>
    </row>
    <row r="5" spans="2:20">
      <c r="B5" s="50" t="s">
        <v>34</v>
      </c>
      <c r="C5" s="53">
        <v>3</v>
      </c>
      <c r="D5" s="53">
        <v>4</v>
      </c>
      <c r="E5" s="53">
        <v>3</v>
      </c>
      <c r="F5" s="53">
        <v>3</v>
      </c>
      <c r="G5" s="53"/>
      <c r="H5" s="53">
        <v>2</v>
      </c>
      <c r="I5" s="53">
        <v>3</v>
      </c>
      <c r="J5" s="53">
        <v>3</v>
      </c>
      <c r="K5" s="53">
        <v>3</v>
      </c>
      <c r="L5" s="53">
        <v>3</v>
      </c>
      <c r="M5" s="53">
        <v>2</v>
      </c>
      <c r="N5" s="53">
        <v>3</v>
      </c>
      <c r="O5" s="53">
        <v>3</v>
      </c>
      <c r="P5" s="53">
        <v>3</v>
      </c>
      <c r="Q5" s="53">
        <v>2</v>
      </c>
      <c r="R5" s="53">
        <v>3</v>
      </c>
      <c r="S5" s="53">
        <v>2</v>
      </c>
      <c r="T5" s="53">
        <v>2</v>
      </c>
    </row>
    <row r="6" spans="2:20">
      <c r="B6" s="50" t="s">
        <v>35</v>
      </c>
      <c r="C6" s="53">
        <v>3</v>
      </c>
      <c r="D6" s="53">
        <v>5</v>
      </c>
      <c r="E6" s="53">
        <v>3</v>
      </c>
      <c r="F6" s="53">
        <v>3</v>
      </c>
      <c r="G6" s="53"/>
      <c r="H6" s="53">
        <v>2</v>
      </c>
      <c r="I6" s="53">
        <v>3</v>
      </c>
      <c r="J6" s="53">
        <v>3</v>
      </c>
      <c r="K6" s="53">
        <v>3</v>
      </c>
      <c r="L6" s="53">
        <v>3</v>
      </c>
      <c r="M6" s="53">
        <v>2</v>
      </c>
      <c r="N6" s="53">
        <v>3</v>
      </c>
      <c r="O6" s="53">
        <v>3</v>
      </c>
      <c r="P6" s="53">
        <v>3</v>
      </c>
      <c r="Q6" s="53">
        <v>2</v>
      </c>
      <c r="R6" s="53">
        <v>3</v>
      </c>
      <c r="S6" s="53">
        <v>2</v>
      </c>
      <c r="T6" s="53">
        <v>2</v>
      </c>
    </row>
    <row r="7" spans="2:20">
      <c r="B7" s="50" t="s">
        <v>36</v>
      </c>
      <c r="C7" s="53">
        <v>3</v>
      </c>
      <c r="D7" s="53">
        <v>5</v>
      </c>
      <c r="E7" s="53">
        <v>3</v>
      </c>
      <c r="F7" s="53">
        <v>3</v>
      </c>
      <c r="G7" s="53"/>
      <c r="H7" s="53">
        <v>2</v>
      </c>
      <c r="I7" s="53">
        <v>3</v>
      </c>
      <c r="J7" s="53">
        <v>3</v>
      </c>
      <c r="K7" s="53">
        <v>4</v>
      </c>
      <c r="L7" s="53">
        <v>3</v>
      </c>
      <c r="M7" s="53">
        <v>2</v>
      </c>
      <c r="N7" s="53">
        <v>3</v>
      </c>
      <c r="O7" s="53">
        <v>3</v>
      </c>
      <c r="P7" s="53">
        <v>3</v>
      </c>
      <c r="Q7" s="53">
        <v>2</v>
      </c>
      <c r="R7" s="53">
        <v>3</v>
      </c>
      <c r="S7" s="53">
        <v>2</v>
      </c>
      <c r="T7" s="53">
        <v>2</v>
      </c>
    </row>
    <row r="9" spans="2:20">
      <c r="B9" s="50" t="s">
        <v>37</v>
      </c>
      <c r="C9" s="50" t="s">
        <v>38</v>
      </c>
    </row>
    <row r="11" spans="2:20">
      <c r="B11" s="50" t="s">
        <v>39</v>
      </c>
      <c r="C11" s="50">
        <v>1</v>
      </c>
    </row>
    <row r="12" spans="2:20">
      <c r="B12" s="50" t="s">
        <v>40</v>
      </c>
      <c r="C12" s="50">
        <v>1</v>
      </c>
    </row>
    <row r="13" spans="2:20">
      <c r="B13" s="50" t="s">
        <v>24</v>
      </c>
      <c r="C13" s="50">
        <v>1</v>
      </c>
    </row>
    <row r="14" spans="2:20">
      <c r="B14" s="50" t="s">
        <v>20</v>
      </c>
      <c r="C14" s="50">
        <v>1</v>
      </c>
    </row>
    <row r="15" spans="2:20">
      <c r="B15" s="50" t="s">
        <v>41</v>
      </c>
      <c r="C15" s="50">
        <v>1</v>
      </c>
    </row>
    <row r="16" spans="2:20">
      <c r="B16" s="50" t="s">
        <v>42</v>
      </c>
      <c r="C16" s="50">
        <v>1</v>
      </c>
      <c r="N16" s="12"/>
      <c r="O16" s="54"/>
      <c r="P16" s="54"/>
      <c r="Q16" s="54"/>
      <c r="R16" s="54"/>
      <c r="S16" s="54"/>
      <c r="T16" s="54"/>
    </row>
    <row r="17" spans="14:20">
      <c r="N17" s="12"/>
      <c r="O17" s="54"/>
      <c r="P17" s="54"/>
      <c r="Q17" s="54"/>
      <c r="R17" s="54"/>
      <c r="S17" s="54"/>
      <c r="T17" s="54"/>
    </row>
    <row r="18" spans="14:20">
      <c r="N18" s="54"/>
      <c r="O18" s="54"/>
      <c r="P18" s="54"/>
      <c r="Q18" s="54"/>
      <c r="R18" s="54"/>
      <c r="S18" s="54"/>
      <c r="T18" s="54"/>
    </row>
    <row r="19" spans="14:20">
      <c r="N19" s="12"/>
      <c r="O19" s="12"/>
      <c r="P19" s="12"/>
      <c r="Q19" s="12"/>
      <c r="R19" s="54"/>
      <c r="S19" s="54"/>
      <c r="T19" s="54"/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&amp;C&amp;A</oddHeader>
    <oddFooter>&amp;L&amp;D&amp;C&amp;Z&amp;F&amp;R&amp;P of &amp;N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5B040"/>
    <pageSetUpPr fitToPage="1"/>
  </sheetPr>
  <dimension ref="B1:S5"/>
  <sheetViews>
    <sheetView zoomScaleNormal="100" workbookViewId="0" xr3:uid="{34904945-5288-588E-9F07-34343C13E9F2}"/>
  </sheetViews>
  <sheetFormatPr defaultColWidth="9" defaultRowHeight="14.25"/>
  <cols>
    <col min="1" max="1" width="9" style="42"/>
    <col min="2" max="2" width="16.125" style="6" bestFit="1" customWidth="1"/>
    <col min="3" max="16384" width="9" style="42"/>
  </cols>
  <sheetData>
    <row r="1" spans="2:19" ht="15">
      <c r="B1" s="10" t="s">
        <v>116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49" t="s">
        <v>10</v>
      </c>
      <c r="K1" s="55" t="s">
        <v>11</v>
      </c>
      <c r="L1" s="55" t="s">
        <v>12</v>
      </c>
      <c r="M1" s="55" t="s">
        <v>13</v>
      </c>
      <c r="N1" s="55" t="s">
        <v>14</v>
      </c>
      <c r="O1" s="55" t="s">
        <v>15</v>
      </c>
      <c r="P1" s="55" t="s">
        <v>16</v>
      </c>
      <c r="Q1" s="55" t="s">
        <v>17</v>
      </c>
      <c r="R1" s="55" t="s">
        <v>18</v>
      </c>
      <c r="S1" s="55" t="s">
        <v>19</v>
      </c>
    </row>
    <row r="2" spans="2:19">
      <c r="B2" s="6" t="s">
        <v>44</v>
      </c>
      <c r="C2" s="9">
        <v>6.9998444479011823E-2</v>
      </c>
      <c r="D2" s="9">
        <v>1.1662438903668909E-2</v>
      </c>
      <c r="E2" s="9">
        <v>0.12382623052316601</v>
      </c>
      <c r="F2" s="9">
        <v>0.19080455922473094</v>
      </c>
      <c r="G2" s="9">
        <v>0.12288521192717305</v>
      </c>
      <c r="H2" s="9">
        <v>5.4243255414090953E-2</v>
      </c>
      <c r="I2" s="9">
        <v>1.6591958230462032E-2</v>
      </c>
      <c r="J2" s="9">
        <v>0.14748767574651642</v>
      </c>
      <c r="K2" s="9">
        <v>0.17241379310344931</v>
      </c>
      <c r="L2" s="9">
        <v>1.3741737780159679E-3</v>
      </c>
      <c r="M2" s="9">
        <v>9.3014222389991973E-3</v>
      </c>
      <c r="N2" s="9">
        <v>7.8180261345445076E-2</v>
      </c>
      <c r="O2" s="9">
        <v>7.6521734401960348E-2</v>
      </c>
      <c r="P2" s="9">
        <v>0.22164452147121128</v>
      </c>
      <c r="Q2" s="9">
        <v>0.15176313048653586</v>
      </c>
      <c r="R2" s="9">
        <v>8.1170099927427006E-2</v>
      </c>
      <c r="S2" s="9">
        <v>0.22384803881231194</v>
      </c>
    </row>
    <row r="3" spans="2:19">
      <c r="B3" s="6">
        <v>2017</v>
      </c>
      <c r="C3" s="9">
        <v>0.22084756716831319</v>
      </c>
      <c r="D3" s="9">
        <v>2.1391725444783662E-2</v>
      </c>
      <c r="E3" s="9">
        <v>0.17331256365111325</v>
      </c>
      <c r="F3" s="9">
        <v>0.15047177876917864</v>
      </c>
      <c r="G3" s="9">
        <v>0.18746032781828215</v>
      </c>
      <c r="H3" s="9">
        <v>7.5042458232948084E-2</v>
      </c>
      <c r="I3" s="9">
        <v>3.4329323844356358E-2</v>
      </c>
      <c r="J3" s="9">
        <v>0.13821566774236693</v>
      </c>
      <c r="K3" s="9">
        <v>0.16270096463022612</v>
      </c>
      <c r="L3" s="9">
        <v>0</v>
      </c>
      <c r="M3" s="9">
        <v>0.19246717346233697</v>
      </c>
      <c r="N3" s="9">
        <v>0.15493028137338274</v>
      </c>
      <c r="O3" s="9">
        <v>0.21323057161207451</v>
      </c>
      <c r="P3" s="9">
        <v>6.2697160883280756E-2</v>
      </c>
      <c r="Q3" s="9">
        <v>0.11644076747051575</v>
      </c>
      <c r="R3" s="9">
        <v>8.1555908102708977E-2</v>
      </c>
      <c r="S3" s="9">
        <v>0.21700799555167991</v>
      </c>
    </row>
    <row r="4" spans="2:19">
      <c r="B4" s="6">
        <v>2018</v>
      </c>
      <c r="C4" s="11">
        <v>0.22760030343897494</v>
      </c>
      <c r="D4" s="11">
        <v>8.2108330022513545E-4</v>
      </c>
      <c r="E4" s="11">
        <v>0.16498311257762766</v>
      </c>
      <c r="F4" s="11">
        <v>0.12796499907064529</v>
      </c>
      <c r="G4" s="11">
        <v>0.17192685287610615</v>
      </c>
      <c r="H4" s="11">
        <v>9.1912546913695853E-2</v>
      </c>
      <c r="I4" s="11">
        <v>3.2171763351281794E-2</v>
      </c>
      <c r="J4" s="35">
        <v>7.4257801733913054E-2</v>
      </c>
      <c r="K4" s="11">
        <v>0.12318450779989239</v>
      </c>
      <c r="L4" s="11">
        <v>0.29888634130363545</v>
      </c>
      <c r="M4" s="11">
        <v>0.16035856573705168</v>
      </c>
      <c r="N4" s="11">
        <v>0.1846993760635281</v>
      </c>
      <c r="O4" s="11">
        <v>2.987012987012987E-2</v>
      </c>
      <c r="P4" s="35">
        <v>0.980392156862819</v>
      </c>
      <c r="Q4" s="11">
        <v>5.7313757476889625E-2</v>
      </c>
      <c r="R4" s="11">
        <v>6.2657931679925116E-2</v>
      </c>
      <c r="S4" s="11">
        <v>0.19081595120922673</v>
      </c>
    </row>
    <row r="5" spans="2:19">
      <c r="C5" s="55"/>
      <c r="D5" s="55"/>
      <c r="E5" s="55"/>
      <c r="F5" s="55"/>
      <c r="G5" s="55"/>
      <c r="H5" s="55"/>
      <c r="I5" s="55"/>
      <c r="J5" s="49"/>
      <c r="K5" s="55"/>
      <c r="L5" s="55"/>
      <c r="M5" s="55"/>
      <c r="N5" s="55"/>
      <c r="O5" s="55"/>
      <c r="P5" s="55"/>
      <c r="Q5" s="55"/>
      <c r="R5" s="55"/>
      <c r="S5" s="55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  <headerFooter>
    <oddHeader>&amp;C&amp;A</oddHeader>
    <oddFooter>&amp;L&amp;D&amp;C&amp;Z&amp;F&amp;R&amp;P of &amp;N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5B040"/>
    <pageSetUpPr fitToPage="1"/>
  </sheetPr>
  <dimension ref="A1:J21"/>
  <sheetViews>
    <sheetView zoomScaleNormal="100" workbookViewId="0" xr3:uid="{731C365F-4EDE-5636-9D2D-917179ED8537}"/>
  </sheetViews>
  <sheetFormatPr defaultRowHeight="14.25"/>
  <cols>
    <col min="2" max="2" width="13.375" bestFit="1" customWidth="1"/>
    <col min="5" max="5" width="11.625" customWidth="1"/>
  </cols>
  <sheetData>
    <row r="1" spans="1:10" s="34" customFormat="1" ht="43.5" customHeight="1">
      <c r="C1" s="34" t="s">
        <v>117</v>
      </c>
      <c r="D1" s="34" t="s">
        <v>118</v>
      </c>
      <c r="E1" s="8" t="s">
        <v>119</v>
      </c>
    </row>
    <row r="2" spans="1:10">
      <c r="A2" s="55"/>
      <c r="B2" s="55" t="s">
        <v>2</v>
      </c>
      <c r="C2" s="45">
        <v>1578.4</v>
      </c>
      <c r="D2" s="45">
        <v>1522.1</v>
      </c>
      <c r="E2" s="46">
        <v>-56.300000000000182</v>
      </c>
      <c r="F2" s="47">
        <v>1.0369883713290848</v>
      </c>
      <c r="G2" s="47">
        <v>1</v>
      </c>
      <c r="H2" s="47">
        <v>-3.6988371329084939E-2</v>
      </c>
      <c r="I2" s="42"/>
      <c r="J2" s="59"/>
    </row>
    <row r="3" spans="1:10">
      <c r="A3" s="55"/>
      <c r="B3" s="55" t="s">
        <v>3</v>
      </c>
      <c r="C3" s="45">
        <v>398</v>
      </c>
      <c r="D3" s="45">
        <v>474.1</v>
      </c>
      <c r="E3" s="46">
        <v>76.100000000000023</v>
      </c>
      <c r="F3" s="47">
        <v>0.83948534064543345</v>
      </c>
      <c r="G3" s="47">
        <v>0.83948534064543345</v>
      </c>
      <c r="H3" s="47">
        <v>0.16051465935456657</v>
      </c>
      <c r="I3" s="42"/>
      <c r="J3" s="59"/>
    </row>
    <row r="4" spans="1:10">
      <c r="A4" s="55"/>
      <c r="B4" s="55" t="s">
        <v>4</v>
      </c>
      <c r="C4" s="45">
        <v>989.3</v>
      </c>
      <c r="D4" s="45">
        <v>1083.5999999999999</v>
      </c>
      <c r="E4" s="46">
        <v>94.299999999999955</v>
      </c>
      <c r="F4" s="47">
        <v>0.91297526762643044</v>
      </c>
      <c r="G4" s="47">
        <v>0.91297526762643044</v>
      </c>
      <c r="H4" s="47">
        <v>8.7024732373569544E-2</v>
      </c>
      <c r="I4" s="42"/>
      <c r="J4" s="59"/>
    </row>
    <row r="5" spans="1:10">
      <c r="A5" s="55"/>
      <c r="B5" s="55" t="s">
        <v>5</v>
      </c>
      <c r="C5" s="45">
        <v>2274.7950000000001</v>
      </c>
      <c r="D5" s="45">
        <v>2812.7999999999997</v>
      </c>
      <c r="E5" s="46">
        <v>538.00499999999965</v>
      </c>
      <c r="F5" s="47">
        <v>0.8087297354948807</v>
      </c>
      <c r="G5" s="47">
        <v>0.8087297354948807</v>
      </c>
      <c r="H5" s="47">
        <v>0.19127026450511936</v>
      </c>
      <c r="I5" s="42"/>
      <c r="J5" s="59"/>
    </row>
    <row r="6" spans="1:10">
      <c r="A6" s="55"/>
      <c r="B6" s="55" t="s">
        <v>6</v>
      </c>
      <c r="C6" s="45">
        <v>617.1</v>
      </c>
      <c r="D6" s="45">
        <v>639.70000000000005</v>
      </c>
      <c r="E6" s="46">
        <v>22.600000000000023</v>
      </c>
      <c r="F6" s="47">
        <v>0.96467093950289196</v>
      </c>
      <c r="G6" s="47">
        <v>0.96467093950289196</v>
      </c>
      <c r="H6" s="47">
        <v>3.5329060497108052E-2</v>
      </c>
      <c r="I6" s="42"/>
      <c r="J6" s="59"/>
    </row>
    <row r="7" spans="1:10">
      <c r="A7" s="55"/>
      <c r="B7" s="55" t="s">
        <v>7</v>
      </c>
      <c r="C7" s="45">
        <v>736.7</v>
      </c>
      <c r="D7" s="45">
        <v>908.4</v>
      </c>
      <c r="E7" s="46">
        <v>171.69999999999993</v>
      </c>
      <c r="F7" s="47">
        <v>0.81098634962571559</v>
      </c>
      <c r="G7" s="47">
        <v>0.81098634962571559</v>
      </c>
      <c r="H7" s="47">
        <v>0.18901365037428439</v>
      </c>
      <c r="I7" s="42"/>
      <c r="J7" s="59"/>
    </row>
    <row r="8" spans="1:10">
      <c r="A8" s="55"/>
      <c r="B8" s="55" t="s">
        <v>8</v>
      </c>
      <c r="C8" s="45">
        <v>2248.5</v>
      </c>
      <c r="D8" s="45">
        <v>2549.2999999999997</v>
      </c>
      <c r="E8" s="46">
        <v>300.79999999999973</v>
      </c>
      <c r="F8" s="47">
        <v>0.88200682540305186</v>
      </c>
      <c r="G8" s="47">
        <v>0.88200682540305186</v>
      </c>
      <c r="H8" s="47">
        <v>0.11799317459694808</v>
      </c>
      <c r="I8" s="42"/>
      <c r="J8" s="59"/>
    </row>
    <row r="9" spans="1:10">
      <c r="A9" s="49"/>
      <c r="B9" s="49" t="s">
        <v>10</v>
      </c>
      <c r="C9" s="45">
        <v>2864.4</v>
      </c>
      <c r="D9" s="45">
        <v>2600.3000000000002</v>
      </c>
      <c r="E9" s="46">
        <v>-264.09999999999991</v>
      </c>
      <c r="F9" s="47">
        <v>1.1015652040149213</v>
      </c>
      <c r="G9" s="47">
        <v>1</v>
      </c>
      <c r="H9" s="47">
        <v>-0.10156520401492131</v>
      </c>
      <c r="I9" s="42"/>
      <c r="J9" s="59"/>
    </row>
    <row r="10" spans="1:10">
      <c r="A10" s="55"/>
      <c r="B10" s="55" t="s">
        <v>11</v>
      </c>
      <c r="C10" s="45">
        <v>616</v>
      </c>
      <c r="D10" s="45">
        <v>768.5</v>
      </c>
      <c r="E10" s="46">
        <v>152.5</v>
      </c>
      <c r="F10" s="47">
        <v>0.80156148340923883</v>
      </c>
      <c r="G10" s="47">
        <v>0.80156148340923883</v>
      </c>
      <c r="H10" s="47">
        <v>0.19843851659076123</v>
      </c>
      <c r="I10" s="42"/>
      <c r="J10" s="59"/>
    </row>
    <row r="11" spans="1:10">
      <c r="A11" s="55"/>
      <c r="B11" s="55" t="s">
        <v>12</v>
      </c>
      <c r="C11" s="45">
        <v>1485.7</v>
      </c>
      <c r="D11" s="45">
        <v>1400.9</v>
      </c>
      <c r="E11" s="46">
        <v>-84.799999999999955</v>
      </c>
      <c r="F11" s="47">
        <v>1.0605325148119067</v>
      </c>
      <c r="G11" s="47">
        <v>1</v>
      </c>
      <c r="H11" s="47">
        <v>-6.0532514811906593E-2</v>
      </c>
      <c r="I11" s="42"/>
      <c r="J11" s="59"/>
    </row>
    <row r="12" spans="1:10">
      <c r="A12" s="42"/>
      <c r="B12" s="42"/>
      <c r="C12" s="45"/>
      <c r="D12" s="45"/>
      <c r="E12" s="46"/>
      <c r="F12" s="47"/>
      <c r="G12" s="47"/>
      <c r="H12" s="47"/>
      <c r="I12" s="42"/>
      <c r="J12" s="59"/>
    </row>
    <row r="13" spans="1:10">
      <c r="A13" s="55"/>
      <c r="B13" s="55" t="s">
        <v>13</v>
      </c>
      <c r="C13" s="45">
        <v>511.9</v>
      </c>
      <c r="D13" s="45">
        <v>406.4</v>
      </c>
      <c r="E13" s="46">
        <v>-105.5</v>
      </c>
      <c r="F13" s="47">
        <v>1.2595964566929134</v>
      </c>
      <c r="G13" s="47">
        <v>1</v>
      </c>
      <c r="H13" s="47">
        <v>-0.25959645669291342</v>
      </c>
      <c r="I13" s="42"/>
      <c r="J13" s="59"/>
    </row>
    <row r="14" spans="1:10">
      <c r="A14" s="55"/>
      <c r="B14" s="55" t="s">
        <v>14</v>
      </c>
      <c r="C14" s="45">
        <v>223</v>
      </c>
      <c r="D14" s="45">
        <v>189.5</v>
      </c>
      <c r="E14" s="46">
        <v>-33.5</v>
      </c>
      <c r="F14" s="47">
        <v>1.1767810026385224</v>
      </c>
      <c r="G14" s="47">
        <v>1</v>
      </c>
      <c r="H14" s="47">
        <v>-0.17678100263852242</v>
      </c>
      <c r="I14" s="42"/>
      <c r="J14" s="59"/>
    </row>
    <row r="15" spans="1:10">
      <c r="A15" s="55"/>
      <c r="B15" s="55" t="s">
        <v>15</v>
      </c>
      <c r="C15" s="45">
        <v>65.004999999999995</v>
      </c>
      <c r="D15" s="45">
        <v>46.8</v>
      </c>
      <c r="E15" s="46">
        <v>-18.204999999999998</v>
      </c>
      <c r="F15" s="47">
        <v>1.3889957264957264</v>
      </c>
      <c r="G15" s="47">
        <v>1</v>
      </c>
      <c r="H15" s="47">
        <v>-0.3889957264957265</v>
      </c>
      <c r="I15" s="42"/>
      <c r="J15" s="59"/>
    </row>
    <row r="16" spans="1:10">
      <c r="A16" s="55"/>
      <c r="B16" s="55" t="s">
        <v>16</v>
      </c>
      <c r="C16" s="45">
        <v>165.048</v>
      </c>
      <c r="D16" s="45">
        <v>135.17599999999999</v>
      </c>
      <c r="E16" s="46">
        <v>-29.872000000000014</v>
      </c>
      <c r="F16" s="47">
        <v>1.2209859738415105</v>
      </c>
      <c r="G16" s="47">
        <v>1</v>
      </c>
      <c r="H16" s="47">
        <v>-0.22098597384151045</v>
      </c>
      <c r="I16" s="42"/>
      <c r="J16" s="59"/>
    </row>
    <row r="17" spans="1:10">
      <c r="A17" s="55"/>
      <c r="B17" s="55" t="s">
        <v>17</v>
      </c>
      <c r="C17" s="45">
        <v>292.392</v>
      </c>
      <c r="D17" s="45">
        <v>267.88200000000001</v>
      </c>
      <c r="E17" s="46">
        <v>-24.509999999999991</v>
      </c>
      <c r="F17" s="47">
        <v>1.0914955092167447</v>
      </c>
      <c r="G17" s="47">
        <v>1</v>
      </c>
      <c r="H17" s="47">
        <v>-9.1495509216744653E-2</v>
      </c>
      <c r="I17" s="42"/>
      <c r="J17" s="59"/>
    </row>
    <row r="18" spans="1:10">
      <c r="A18" s="55"/>
      <c r="B18" s="55" t="s">
        <v>18</v>
      </c>
      <c r="C18" s="45">
        <v>234.012</v>
      </c>
      <c r="D18" s="45">
        <v>181.03800000000001</v>
      </c>
      <c r="E18" s="46">
        <v>-52.97399999999999</v>
      </c>
      <c r="F18" s="47">
        <v>1.2926126006694727</v>
      </c>
      <c r="G18" s="47">
        <v>1</v>
      </c>
      <c r="H18" s="47">
        <v>-0.29261260066947264</v>
      </c>
      <c r="I18" s="42"/>
      <c r="J18" s="59"/>
    </row>
    <row r="19" spans="1:10">
      <c r="A19" s="55"/>
      <c r="B19" s="55" t="s">
        <v>19</v>
      </c>
      <c r="C19" s="45">
        <v>125.18899999999999</v>
      </c>
      <c r="D19" s="45">
        <v>104.077</v>
      </c>
      <c r="E19" s="46">
        <v>-21.111999999999995</v>
      </c>
      <c r="F19" s="47">
        <v>1.202849813119133</v>
      </c>
      <c r="G19" s="47">
        <v>1</v>
      </c>
      <c r="H19" s="47">
        <v>-0.20284981311913292</v>
      </c>
      <c r="I19" s="42"/>
      <c r="J19" s="59"/>
    </row>
    <row r="20" spans="1:10">
      <c r="A20" s="42"/>
      <c r="B20" s="42"/>
      <c r="C20" s="46"/>
      <c r="D20" s="46"/>
      <c r="E20" s="46"/>
      <c r="F20" s="46"/>
      <c r="G20" s="42"/>
      <c r="H20" s="46"/>
      <c r="I20" s="42"/>
      <c r="J20" s="42"/>
    </row>
    <row r="21" spans="1:10">
      <c r="A21" s="42"/>
      <c r="B21" s="42"/>
      <c r="C21" s="46"/>
      <c r="D21" s="46"/>
      <c r="E21" s="46"/>
      <c r="F21" s="47"/>
      <c r="G21" s="42"/>
      <c r="H21" s="47"/>
      <c r="I21" s="42"/>
      <c r="J21" s="42"/>
    </row>
  </sheetData>
  <pageMargins left="0.70866141732283472" right="0.70866141732283472" top="0.74803149606299213" bottom="0.74803149606299213" header="0.31496062992125984" footer="0.31496062992125984"/>
  <pageSetup paperSize="9" scale="84" orientation="landscape" r:id="rId1"/>
  <headerFooter>
    <oddHeader>&amp;C&amp;A</oddHeader>
    <oddFooter>&amp;L&amp;D&amp;C&amp;Z&amp;F&amp;R&amp;P of &amp;N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5B040"/>
  </sheetPr>
  <dimension ref="A1:AB37"/>
  <sheetViews>
    <sheetView zoomScaleNormal="100" workbookViewId="0" xr3:uid="{0801C90D-E949-51CC-9495-7D82D7DEDABF}">
      <selection activeCell="B28" sqref="B28"/>
    </sheetView>
  </sheetViews>
  <sheetFormatPr defaultColWidth="8.625" defaultRowHeight="14.25"/>
  <cols>
    <col min="1" max="1" width="27.625" style="38" bestFit="1" customWidth="1"/>
    <col min="2" max="18" width="13.375" style="38" customWidth="1"/>
    <col min="19" max="16384" width="8.625" style="38"/>
  </cols>
  <sheetData>
    <row r="1" spans="1:28" ht="15">
      <c r="A1" s="40" t="s">
        <v>120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</row>
    <row r="3" spans="1:28">
      <c r="A3" s="42"/>
      <c r="B3" s="55"/>
      <c r="C3" s="55"/>
      <c r="D3" s="55"/>
      <c r="E3" s="55"/>
      <c r="F3" s="55"/>
      <c r="G3" s="55"/>
      <c r="H3" s="55"/>
      <c r="I3" s="49"/>
      <c r="J3" s="55"/>
      <c r="K3" s="55"/>
      <c r="L3" s="55"/>
      <c r="M3" s="55"/>
      <c r="N3" s="55"/>
      <c r="O3" s="55"/>
      <c r="P3" s="55"/>
      <c r="Q3" s="55"/>
      <c r="R3" s="55"/>
      <c r="S3" s="42"/>
      <c r="T3" s="42"/>
      <c r="U3" s="42"/>
      <c r="V3" s="42"/>
      <c r="W3" s="42"/>
      <c r="X3" s="42"/>
      <c r="Y3" s="42"/>
      <c r="Z3" s="42"/>
      <c r="AA3" s="42"/>
      <c r="AB3" s="42"/>
    </row>
    <row r="5" spans="1:28">
      <c r="A5" s="42"/>
      <c r="B5" s="55" t="s">
        <v>2</v>
      </c>
      <c r="C5" s="55" t="s">
        <v>3</v>
      </c>
      <c r="D5" s="55" t="s">
        <v>4</v>
      </c>
      <c r="E5" s="55" t="s">
        <v>5</v>
      </c>
      <c r="F5" s="55" t="s">
        <v>6</v>
      </c>
      <c r="G5" s="55" t="s">
        <v>7</v>
      </c>
      <c r="H5" s="55" t="s">
        <v>8</v>
      </c>
      <c r="I5" s="49" t="s">
        <v>10</v>
      </c>
      <c r="J5" s="55" t="s">
        <v>11</v>
      </c>
      <c r="K5" s="55" t="s">
        <v>12</v>
      </c>
      <c r="L5" s="55" t="s">
        <v>13</v>
      </c>
      <c r="M5" s="55" t="s">
        <v>14</v>
      </c>
      <c r="N5" s="55" t="s">
        <v>15</v>
      </c>
      <c r="O5" s="55" t="s">
        <v>16</v>
      </c>
      <c r="P5" s="55" t="s">
        <v>17</v>
      </c>
      <c r="Q5" s="55" t="s">
        <v>18</v>
      </c>
      <c r="R5" s="55" t="s">
        <v>19</v>
      </c>
      <c r="S5" s="42"/>
      <c r="T5" s="42"/>
      <c r="U5" s="42"/>
      <c r="V5" s="42"/>
      <c r="W5" s="42"/>
      <c r="X5" s="42"/>
      <c r="Y5" s="42"/>
      <c r="Z5" s="42"/>
      <c r="AA5" s="42"/>
      <c r="AB5" s="42"/>
    </row>
    <row r="6" spans="1:28" ht="15">
      <c r="A6" s="40" t="s">
        <v>61</v>
      </c>
      <c r="B6" s="43" t="s">
        <v>121</v>
      </c>
      <c r="C6" s="43" t="s">
        <v>121</v>
      </c>
      <c r="D6" s="43" t="s">
        <v>121</v>
      </c>
      <c r="E6" s="43" t="s">
        <v>121</v>
      </c>
      <c r="F6" s="43" t="s">
        <v>121</v>
      </c>
      <c r="G6" s="43" t="s">
        <v>121</v>
      </c>
      <c r="H6" s="43" t="s">
        <v>121</v>
      </c>
      <c r="I6" s="43" t="s">
        <v>121</v>
      </c>
      <c r="J6" s="43" t="s">
        <v>121</v>
      </c>
      <c r="K6" s="43" t="s">
        <v>121</v>
      </c>
      <c r="L6" s="43" t="s">
        <v>121</v>
      </c>
      <c r="M6" s="43" t="s">
        <v>121</v>
      </c>
      <c r="N6" s="43" t="s">
        <v>121</v>
      </c>
      <c r="O6" s="43" t="s">
        <v>121</v>
      </c>
      <c r="P6" s="43" t="s">
        <v>121</v>
      </c>
      <c r="Q6" s="43" t="s">
        <v>121</v>
      </c>
      <c r="R6" s="43" t="s">
        <v>121</v>
      </c>
      <c r="S6" s="42"/>
      <c r="T6" s="42"/>
      <c r="U6" s="42"/>
      <c r="V6" s="42"/>
      <c r="W6" s="42"/>
      <c r="X6" s="42"/>
      <c r="Y6" s="42"/>
      <c r="Z6" s="42"/>
      <c r="AA6" s="42"/>
      <c r="AB6" s="42"/>
    </row>
    <row r="7" spans="1:28">
      <c r="A7" s="39" t="s">
        <v>122</v>
      </c>
      <c r="B7" s="44">
        <v>1.4018691588785048E-2</v>
      </c>
      <c r="C7" s="44">
        <v>1.4018691588785048E-2</v>
      </c>
      <c r="D7" s="44">
        <v>4.8348615921872317E-3</v>
      </c>
      <c r="E7" s="44">
        <v>-8.1081467725168082E-4</v>
      </c>
      <c r="F7" s="44">
        <v>-1.4546542951212212E-3</v>
      </c>
      <c r="G7" s="44">
        <v>2.5664031914579451E-2</v>
      </c>
      <c r="H7" s="44">
        <v>1.6399732036470861E-2</v>
      </c>
      <c r="I7" s="44">
        <v>1.0456622135419207E-4</v>
      </c>
      <c r="J7" s="44">
        <v>1.9033724638664584E-3</v>
      </c>
      <c r="K7" s="44">
        <v>1.7891046298970058E-2</v>
      </c>
      <c r="L7" s="44">
        <v>1.3649196074715193E-2</v>
      </c>
      <c r="M7" s="44">
        <v>-3.9036461644505441E-3</v>
      </c>
      <c r="N7" s="44">
        <v>1.4089183769601785E-2</v>
      </c>
      <c r="O7" s="44">
        <v>4.0641541038525962E-3</v>
      </c>
      <c r="P7" s="44">
        <v>1.822278981053219E-2</v>
      </c>
      <c r="Q7" s="44">
        <v>1.3271461716937355E-2</v>
      </c>
      <c r="R7" s="44">
        <v>1.2136713181782064E-2</v>
      </c>
      <c r="S7" s="42"/>
      <c r="T7" s="42"/>
      <c r="U7" s="42"/>
      <c r="V7" s="42"/>
      <c r="W7" s="42"/>
      <c r="X7" s="42"/>
      <c r="Y7" s="42"/>
      <c r="Z7" s="42"/>
      <c r="AA7" s="42"/>
      <c r="AB7" s="42"/>
    </row>
    <row r="8" spans="1:28">
      <c r="A8" s="39" t="s">
        <v>123</v>
      </c>
      <c r="B8" s="44">
        <v>-4.7530040053404546E-3</v>
      </c>
      <c r="C8" s="44">
        <v>-4.7530040053404546E-3</v>
      </c>
      <c r="D8" s="44">
        <v>7.9745605932145854E-3</v>
      </c>
      <c r="E8" s="44">
        <v>-1.0068831404301564E-4</v>
      </c>
      <c r="F8" s="44">
        <v>-6.7853935947321167E-3</v>
      </c>
      <c r="G8" s="44">
        <v>-1.8858080516978137E-2</v>
      </c>
      <c r="H8" s="44">
        <v>-6.4712135237609929E-3</v>
      </c>
      <c r="I8" s="44">
        <v>4.6611512653619742E-3</v>
      </c>
      <c r="J8" s="44">
        <v>-1.1196308610979169E-2</v>
      </c>
      <c r="K8" s="44">
        <v>-9.5404032597489283E-3</v>
      </c>
      <c r="L8" s="44">
        <v>-4.594480756279354E-3</v>
      </c>
      <c r="M8" s="44">
        <v>-1.9166797869054979E-3</v>
      </c>
      <c r="N8" s="44">
        <v>-1.6144599917474636E-3</v>
      </c>
      <c r="O8" s="44">
        <v>-2.252488496570601E-3</v>
      </c>
      <c r="P8" s="44">
        <v>-1.3188860583108237E-2</v>
      </c>
      <c r="Q8" s="44">
        <v>-4.6403712296983748E-4</v>
      </c>
      <c r="R8" s="44">
        <v>1.5451447813926066E-2</v>
      </c>
      <c r="S8" s="42"/>
      <c r="T8" s="41"/>
      <c r="U8" s="41"/>
      <c r="V8" s="41"/>
      <c r="W8" s="41"/>
      <c r="X8" s="41"/>
      <c r="Y8" s="41"/>
      <c r="Z8" s="41"/>
      <c r="AA8" s="41"/>
      <c r="AB8" s="41"/>
    </row>
    <row r="9" spans="1:28">
      <c r="A9" s="39" t="s">
        <v>124</v>
      </c>
      <c r="B9" s="44">
        <v>0</v>
      </c>
      <c r="C9" s="44">
        <v>0</v>
      </c>
      <c r="D9" s="44">
        <v>5.3921850518481667E-4</v>
      </c>
      <c r="E9" s="44">
        <v>0</v>
      </c>
      <c r="F9" s="44">
        <v>0</v>
      </c>
      <c r="G9" s="44">
        <v>1.4283482649870576E-2</v>
      </c>
      <c r="H9" s="44">
        <v>4.3039313613652992E-3</v>
      </c>
      <c r="I9" s="44">
        <v>0</v>
      </c>
      <c r="J9" s="44">
        <v>5.7677953450498739E-4</v>
      </c>
      <c r="K9" s="44">
        <v>9.905597549535447E-3</v>
      </c>
      <c r="L9" s="44">
        <v>0</v>
      </c>
      <c r="M9" s="44">
        <v>0</v>
      </c>
      <c r="N9" s="44">
        <v>0</v>
      </c>
      <c r="O9" s="44">
        <v>1.6625076486863483E-3</v>
      </c>
      <c r="P9" s="44">
        <v>0</v>
      </c>
      <c r="Q9" s="44">
        <v>0</v>
      </c>
      <c r="R9" s="44">
        <v>0</v>
      </c>
      <c r="S9" s="42"/>
      <c r="T9" s="42"/>
      <c r="U9" s="42"/>
      <c r="V9" s="42"/>
      <c r="W9" s="42"/>
      <c r="X9" s="42"/>
      <c r="Y9" s="42"/>
      <c r="Z9" s="42"/>
      <c r="AA9" s="42"/>
      <c r="AB9" s="42"/>
    </row>
    <row r="10" spans="1:28">
      <c r="A10" s="39" t="s">
        <v>125</v>
      </c>
      <c r="B10" s="44">
        <v>-4.2189586114819762E-3</v>
      </c>
      <c r="C10" s="44">
        <v>-8.5772888308782193E-4</v>
      </c>
      <c r="D10" s="44">
        <v>3.5357133049112059E-3</v>
      </c>
      <c r="E10" s="44">
        <v>8.2766660780721028E-3</v>
      </c>
      <c r="F10" s="44">
        <v>2.6638730918886556E-2</v>
      </c>
      <c r="G10" s="44">
        <v>5.2862850199448842E-3</v>
      </c>
      <c r="H10" s="44">
        <v>7.9980403337395721E-3</v>
      </c>
      <c r="I10" s="44">
        <v>1.5262732729779849E-2</v>
      </c>
      <c r="J10" s="44">
        <v>1.4056456537965665E-2</v>
      </c>
      <c r="K10" s="44">
        <v>-1.3289257408772482E-2</v>
      </c>
      <c r="L10" s="44">
        <v>2.2412917161918522E-3</v>
      </c>
      <c r="M10" s="44">
        <v>-7.1107695078910975E-3</v>
      </c>
      <c r="N10" s="44">
        <v>-4.1570286724968049E-3</v>
      </c>
      <c r="O10" s="44">
        <v>-1.947788944723618E-2</v>
      </c>
      <c r="P10" s="44">
        <v>5.6689658054537486E-3</v>
      </c>
      <c r="Q10" s="44">
        <v>-8.2753286929621028E-3</v>
      </c>
      <c r="R10" s="44">
        <v>8.0674146782399279E-4</v>
      </c>
      <c r="S10" s="42"/>
      <c r="T10" s="44"/>
      <c r="U10" s="44"/>
      <c r="V10" s="44"/>
      <c r="W10" s="44"/>
      <c r="X10" s="44"/>
      <c r="Y10" s="44"/>
      <c r="Z10" s="44"/>
      <c r="AA10" s="44"/>
      <c r="AB10" s="44"/>
    </row>
    <row r="11" spans="1:28">
      <c r="A11" s="62" t="s">
        <v>126</v>
      </c>
      <c r="B11" s="44">
        <f>SUM(B7:B10)</f>
        <v>5.0467289719626166E-3</v>
      </c>
      <c r="C11" s="44">
        <f t="shared" ref="C11:R11" si="0">SUM(C7:C10)</f>
        <v>8.4079587003567709E-3</v>
      </c>
      <c r="D11" s="44">
        <f t="shared" si="0"/>
        <v>1.6884353995497838E-2</v>
      </c>
      <c r="E11" s="44">
        <f t="shared" si="0"/>
        <v>7.3651630867774065E-3</v>
      </c>
      <c r="F11" s="44">
        <f t="shared" si="0"/>
        <v>1.8398683029033219E-2</v>
      </c>
      <c r="G11" s="44">
        <f t="shared" si="0"/>
        <v>2.6375719067416776E-2</v>
      </c>
      <c r="H11" s="44">
        <f t="shared" si="0"/>
        <v>2.223049020781474E-2</v>
      </c>
      <c r="I11" s="44">
        <f t="shared" si="0"/>
        <v>2.0028450216496015E-2</v>
      </c>
      <c r="J11" s="44">
        <f t="shared" si="0"/>
        <v>5.3402999253579411E-3</v>
      </c>
      <c r="K11" s="44">
        <f t="shared" si="0"/>
        <v>4.9669831799840965E-3</v>
      </c>
      <c r="L11" s="44">
        <f t="shared" si="0"/>
        <v>1.129600703462769E-2</v>
      </c>
      <c r="M11" s="44">
        <f t="shared" si="0"/>
        <v>-1.293109545924714E-2</v>
      </c>
      <c r="N11" s="44">
        <f t="shared" si="0"/>
        <v>8.3176951053575161E-3</v>
      </c>
      <c r="O11" s="44">
        <f t="shared" si="0"/>
        <v>-1.6003716191267836E-2</v>
      </c>
      <c r="P11" s="44">
        <f t="shared" si="0"/>
        <v>1.0702895032877701E-2</v>
      </c>
      <c r="Q11" s="44">
        <f t="shared" si="0"/>
        <v>4.5320959010054142E-3</v>
      </c>
      <c r="R11" s="44">
        <f t="shared" si="0"/>
        <v>2.8394902463532122E-2</v>
      </c>
      <c r="S11" s="42"/>
      <c r="T11" s="44"/>
      <c r="U11" s="44"/>
      <c r="V11" s="44"/>
      <c r="W11" s="44"/>
      <c r="X11" s="44"/>
      <c r="Y11" s="44"/>
      <c r="Z11" s="44"/>
      <c r="AA11" s="44"/>
      <c r="AB11" s="44"/>
    </row>
    <row r="12" spans="1:28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4"/>
      <c r="U12" s="44"/>
      <c r="V12" s="44"/>
      <c r="W12" s="44"/>
      <c r="X12" s="44"/>
      <c r="Y12" s="44"/>
      <c r="Z12" s="44"/>
      <c r="AA12" s="44"/>
      <c r="AB12" s="44"/>
    </row>
    <row r="13" spans="1:28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4"/>
      <c r="U13" s="44"/>
      <c r="V13" s="44"/>
      <c r="W13" s="44"/>
      <c r="X13" s="44"/>
      <c r="Y13" s="44"/>
      <c r="Z13" s="44"/>
      <c r="AA13" s="44"/>
      <c r="AB13" s="44"/>
    </row>
    <row r="14" spans="1:28">
      <c r="A14" s="42"/>
      <c r="B14" s="55" t="s">
        <v>2</v>
      </c>
      <c r="C14" s="55" t="s">
        <v>3</v>
      </c>
      <c r="D14" s="55" t="s">
        <v>4</v>
      </c>
      <c r="E14" s="55" t="s">
        <v>5</v>
      </c>
      <c r="F14" s="55" t="s">
        <v>6</v>
      </c>
      <c r="G14" s="55" t="s">
        <v>7</v>
      </c>
      <c r="H14" s="55" t="s">
        <v>8</v>
      </c>
      <c r="I14" s="49" t="s">
        <v>10</v>
      </c>
      <c r="J14" s="55" t="s">
        <v>11</v>
      </c>
      <c r="K14" s="55" t="s">
        <v>12</v>
      </c>
      <c r="L14" s="55" t="s">
        <v>13</v>
      </c>
      <c r="M14" s="55" t="s">
        <v>14</v>
      </c>
      <c r="N14" s="55" t="s">
        <v>15</v>
      </c>
      <c r="O14" s="55" t="s">
        <v>16</v>
      </c>
      <c r="P14" s="55" t="s">
        <v>17</v>
      </c>
      <c r="Q14" s="55" t="s">
        <v>18</v>
      </c>
      <c r="R14" s="55" t="s">
        <v>19</v>
      </c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1:28" ht="15">
      <c r="A15" s="40" t="s">
        <v>127</v>
      </c>
      <c r="B15" s="43" t="s">
        <v>121</v>
      </c>
      <c r="C15" s="43" t="s">
        <v>121</v>
      </c>
      <c r="D15" s="43" t="s">
        <v>121</v>
      </c>
      <c r="E15" s="43" t="s">
        <v>121</v>
      </c>
      <c r="F15" s="43" t="s">
        <v>121</v>
      </c>
      <c r="G15" s="43" t="s">
        <v>121</v>
      </c>
      <c r="H15" s="43" t="s">
        <v>121</v>
      </c>
      <c r="I15" s="43" t="s">
        <v>121</v>
      </c>
      <c r="J15" s="43" t="s">
        <v>121</v>
      </c>
      <c r="K15" s="43" t="s">
        <v>121</v>
      </c>
      <c r="L15" s="43" t="s">
        <v>121</v>
      </c>
      <c r="M15" s="43" t="s">
        <v>121</v>
      </c>
      <c r="N15" s="43" t="s">
        <v>121</v>
      </c>
      <c r="O15" s="43" t="s">
        <v>121</v>
      </c>
      <c r="P15" s="43" t="s">
        <v>121</v>
      </c>
      <c r="Q15" s="43" t="s">
        <v>121</v>
      </c>
      <c r="R15" s="43" t="s">
        <v>121</v>
      </c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1:28">
      <c r="A16" s="39" t="s">
        <v>128</v>
      </c>
      <c r="B16" s="44">
        <v>1.8571428571428576E-2</v>
      </c>
      <c r="C16" s="44">
        <v>-8.0551929889986947E-3</v>
      </c>
      <c r="D16" s="44">
        <v>2.4891518374355874E-2</v>
      </c>
      <c r="E16" s="44">
        <v>1.1461657413256734E-2</v>
      </c>
      <c r="F16" s="44">
        <v>2.8641125411553423E-2</v>
      </c>
      <c r="G16" s="44">
        <v>1.0762098473581276E-2</v>
      </c>
      <c r="H16" s="44">
        <v>-1.6780418410333831E-2</v>
      </c>
      <c r="I16" s="44">
        <v>-2.0339966499485131E-3</v>
      </c>
      <c r="J16" s="44">
        <v>1.1060595779330936E-2</v>
      </c>
      <c r="K16" s="44">
        <v>0</v>
      </c>
      <c r="L16" s="44">
        <v>-1.4297144031176466E-3</v>
      </c>
      <c r="M16" s="44">
        <v>7.5606029578272832E-3</v>
      </c>
      <c r="N16" s="44">
        <v>3.6399670553707658E-2</v>
      </c>
      <c r="O16" s="44">
        <v>8.3096642633457129E-3</v>
      </c>
      <c r="P16" s="44">
        <v>0</v>
      </c>
      <c r="Q16" s="44">
        <v>1.1446249033255992E-2</v>
      </c>
      <c r="R16" s="44">
        <v>-1.5459568466977727E-3</v>
      </c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1:28">
      <c r="A17" s="39" t="s">
        <v>129</v>
      </c>
      <c r="B17" s="44">
        <v>3.9652870493991996E-3</v>
      </c>
      <c r="C17" s="44">
        <v>9.3231400335633027E-5</v>
      </c>
      <c r="D17" s="44">
        <v>3.2231443080310727E-3</v>
      </c>
      <c r="E17" s="44">
        <v>1.459698636815869E-2</v>
      </c>
      <c r="F17" s="44">
        <v>2.4124513618677046E-3</v>
      </c>
      <c r="G17" s="44">
        <v>-3.7427900021362956E-4</v>
      </c>
      <c r="H17" s="44">
        <v>-4.7587083363889952E-3</v>
      </c>
      <c r="I17" s="44">
        <v>2.0016890303640783E-4</v>
      </c>
      <c r="J17" s="44">
        <v>5.9974893126145071E-3</v>
      </c>
      <c r="K17" s="44">
        <v>4.319704721085834E-3</v>
      </c>
      <c r="L17" s="44">
        <v>-2.8922249677368738E-3</v>
      </c>
      <c r="M17" s="44">
        <v>-7.4921218686877997E-3</v>
      </c>
      <c r="N17" s="44">
        <v>4.7093874417822394E-4</v>
      </c>
      <c r="O17" s="44">
        <v>-1.2380744301216228E-4</v>
      </c>
      <c r="P17" s="44">
        <v>2.8248805967699565E-3</v>
      </c>
      <c r="Q17" s="44">
        <v>-6.1871616395978331E-4</v>
      </c>
      <c r="R17" s="44">
        <v>3.128833367653289E-3</v>
      </c>
      <c r="S17" s="42"/>
      <c r="T17" s="41"/>
      <c r="U17" s="41"/>
      <c r="V17" s="41"/>
      <c r="W17" s="41"/>
      <c r="X17" s="41"/>
      <c r="Y17" s="41"/>
      <c r="Z17" s="41"/>
      <c r="AA17" s="41"/>
      <c r="AB17" s="41"/>
    </row>
    <row r="18" spans="1:28">
      <c r="A18" s="39" t="s">
        <v>130</v>
      </c>
      <c r="B18" s="44">
        <v>8.6381842456608815E-4</v>
      </c>
      <c r="C18" s="44">
        <v>-8.3908260302069729E-4</v>
      </c>
      <c r="D18" s="44">
        <v>2.9370811855615113E-3</v>
      </c>
      <c r="E18" s="44">
        <v>6.4634069523491185E-3</v>
      </c>
      <c r="F18" s="44">
        <v>8.829691709069141E-4</v>
      </c>
      <c r="G18" s="44">
        <v>-1.1932591260622556E-2</v>
      </c>
      <c r="H18" s="44">
        <v>-3.7046562691627475E-5</v>
      </c>
      <c r="I18" s="44">
        <v>-3.031511016460453E-4</v>
      </c>
      <c r="J18" s="44">
        <v>2.0356924747234849E-3</v>
      </c>
      <c r="K18" s="44">
        <v>-2.8251233435389752E-3</v>
      </c>
      <c r="L18" s="44">
        <v>-1.2180098711432313E-2</v>
      </c>
      <c r="M18" s="44">
        <v>8.4985478189211533E-4</v>
      </c>
      <c r="N18" s="44">
        <v>1.2153719177126557E-2</v>
      </c>
      <c r="O18" s="44">
        <v>-1.2963367562449932E-2</v>
      </c>
      <c r="P18" s="44">
        <v>-1.2804627472919206E-2</v>
      </c>
      <c r="Q18" s="44">
        <v>1.0131477184841453E-2</v>
      </c>
      <c r="R18" s="44">
        <v>2.2313984823981788E-2</v>
      </c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1:28">
      <c r="A19" s="62" t="s">
        <v>126</v>
      </c>
      <c r="B19" s="44">
        <f>SUM(B16:B18)</f>
        <v>2.3400534045393866E-2</v>
      </c>
      <c r="C19" s="44">
        <f t="shared" ref="C19:R19" si="1">SUM(C16:C18)</f>
        <v>-8.8010441916837583E-3</v>
      </c>
      <c r="D19" s="44">
        <f t="shared" si="1"/>
        <v>3.1051743867948459E-2</v>
      </c>
      <c r="E19" s="44">
        <f t="shared" si="1"/>
        <v>3.2522050733764546E-2</v>
      </c>
      <c r="F19" s="44">
        <f t="shared" si="1"/>
        <v>3.1936545944328043E-2</v>
      </c>
      <c r="G19" s="44">
        <f t="shared" si="1"/>
        <v>-1.5447717872549092E-3</v>
      </c>
      <c r="H19" s="44">
        <f t="shared" si="1"/>
        <v>-2.1576173309414456E-2</v>
      </c>
      <c r="I19" s="44">
        <f t="shared" si="1"/>
        <v>-2.1369788485581503E-3</v>
      </c>
      <c r="J19" s="44">
        <f t="shared" si="1"/>
        <v>1.909377756666893E-2</v>
      </c>
      <c r="K19" s="44">
        <f t="shared" si="1"/>
        <v>1.4945813775468588E-3</v>
      </c>
      <c r="L19" s="44">
        <f t="shared" si="1"/>
        <v>-1.6502038082286834E-2</v>
      </c>
      <c r="M19" s="44">
        <f t="shared" si="1"/>
        <v>9.1833587103159889E-4</v>
      </c>
      <c r="N19" s="44">
        <f t="shared" si="1"/>
        <v>4.9024328475012438E-2</v>
      </c>
      <c r="O19" s="44">
        <f t="shared" si="1"/>
        <v>-4.7775107421163809E-3</v>
      </c>
      <c r="P19" s="44">
        <f t="shared" si="1"/>
        <v>-9.9797468761492498E-3</v>
      </c>
      <c r="Q19" s="44">
        <f t="shared" si="1"/>
        <v>2.095901005413766E-2</v>
      </c>
      <c r="R19" s="44">
        <f t="shared" si="1"/>
        <v>2.3896861344937303E-2</v>
      </c>
      <c r="S19" s="42"/>
      <c r="T19" s="44"/>
      <c r="U19" s="44"/>
      <c r="V19" s="44"/>
      <c r="W19" s="44"/>
      <c r="X19" s="44"/>
      <c r="Y19" s="44"/>
      <c r="Z19" s="44"/>
      <c r="AA19" s="44"/>
      <c r="AB19" s="44"/>
    </row>
    <row r="20" spans="1:28">
      <c r="A20" s="42"/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4"/>
      <c r="U20" s="44"/>
      <c r="V20" s="44"/>
      <c r="W20" s="44"/>
      <c r="X20" s="44"/>
      <c r="Y20" s="44"/>
      <c r="Z20" s="44"/>
      <c r="AA20" s="44"/>
      <c r="AB20" s="44"/>
    </row>
    <row r="21" spans="1:28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4"/>
      <c r="U21" s="44"/>
      <c r="V21" s="44"/>
      <c r="W21" s="44"/>
      <c r="X21" s="44"/>
      <c r="Y21" s="44"/>
      <c r="Z21" s="44"/>
      <c r="AA21" s="44"/>
      <c r="AB21" s="44"/>
    </row>
    <row r="22" spans="1:28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</row>
    <row r="23" spans="1:28">
      <c r="A23" s="42"/>
      <c r="B23" s="55" t="s">
        <v>2</v>
      </c>
      <c r="C23" s="55" t="s">
        <v>3</v>
      </c>
      <c r="D23" s="55" t="s">
        <v>4</v>
      </c>
      <c r="E23" s="55" t="s">
        <v>5</v>
      </c>
      <c r="F23" s="55" t="s">
        <v>6</v>
      </c>
      <c r="G23" s="55" t="s">
        <v>7</v>
      </c>
      <c r="H23" s="55" t="s">
        <v>8</v>
      </c>
      <c r="I23" s="49" t="s">
        <v>10</v>
      </c>
      <c r="J23" s="55" t="s">
        <v>11</v>
      </c>
      <c r="K23" s="55" t="s">
        <v>12</v>
      </c>
      <c r="L23" s="55" t="s">
        <v>13</v>
      </c>
      <c r="M23" s="55" t="s">
        <v>14</v>
      </c>
      <c r="N23" s="55" t="s">
        <v>15</v>
      </c>
      <c r="O23" s="55" t="s">
        <v>16</v>
      </c>
      <c r="P23" s="55" t="s">
        <v>17</v>
      </c>
      <c r="Q23" s="55" t="s">
        <v>18</v>
      </c>
      <c r="R23" s="55" t="s">
        <v>19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</row>
    <row r="24" spans="1:28" ht="15">
      <c r="A24" s="40" t="s">
        <v>61</v>
      </c>
      <c r="B24" s="42" t="s">
        <v>131</v>
      </c>
      <c r="C24" s="42" t="s">
        <v>131</v>
      </c>
      <c r="D24" s="42" t="s">
        <v>131</v>
      </c>
      <c r="E24" s="42" t="s">
        <v>131</v>
      </c>
      <c r="F24" s="42" t="s">
        <v>131</v>
      </c>
      <c r="G24" s="42" t="s">
        <v>131</v>
      </c>
      <c r="H24" s="42" t="s">
        <v>131</v>
      </c>
      <c r="I24" s="42" t="s">
        <v>131</v>
      </c>
      <c r="J24" s="42" t="s">
        <v>131</v>
      </c>
      <c r="K24" s="42" t="s">
        <v>131</v>
      </c>
      <c r="L24" s="42" t="s">
        <v>131</v>
      </c>
      <c r="M24" s="42" t="s">
        <v>131</v>
      </c>
      <c r="N24" s="42" t="s">
        <v>131</v>
      </c>
      <c r="O24" s="42" t="s">
        <v>131</v>
      </c>
      <c r="P24" s="42" t="s">
        <v>131</v>
      </c>
      <c r="Q24" s="42" t="s">
        <v>131</v>
      </c>
      <c r="R24" s="42" t="s">
        <v>131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</row>
    <row r="25" spans="1:28">
      <c r="A25" s="39" t="s">
        <v>122</v>
      </c>
      <c r="B25" s="44">
        <v>2.6191070092292344E-2</v>
      </c>
      <c r="C25" s="44">
        <v>2.6191070092292344E-2</v>
      </c>
      <c r="D25" s="44">
        <v>5.7412501733546386E-3</v>
      </c>
      <c r="E25" s="44">
        <v>-7.8624926216499223E-4</v>
      </c>
      <c r="F25" s="44">
        <v>-1.3925501432664759E-3</v>
      </c>
      <c r="G25" s="44">
        <v>4.8981043774828162E-2</v>
      </c>
      <c r="H25" s="44">
        <v>3.5801036304997098E-2</v>
      </c>
      <c r="I25" s="44">
        <v>1.0497101130056915E-4</v>
      </c>
      <c r="J25" s="44">
        <v>2.0336402523018922E-3</v>
      </c>
      <c r="K25" s="44">
        <v>2.8494464441086179E-2</v>
      </c>
      <c r="L25" s="44">
        <v>2.2736689136198272E-2</v>
      </c>
      <c r="M25" s="44">
        <v>-4.4479475212179315E-3</v>
      </c>
      <c r="N25" s="44">
        <v>1.8106807770180769E-2</v>
      </c>
      <c r="O25" s="44">
        <v>4.7942576966154542E-3</v>
      </c>
      <c r="P25" s="44">
        <v>3.0073075918228751E-2</v>
      </c>
      <c r="Q25" s="44">
        <v>2.3668965517241378E-2</v>
      </c>
      <c r="R25" s="44">
        <v>1.5443124316268746E-2</v>
      </c>
      <c r="S25" s="42"/>
      <c r="T25" s="42"/>
      <c r="U25" s="42"/>
      <c r="V25" s="42"/>
      <c r="W25" s="42"/>
      <c r="X25" s="42"/>
      <c r="Y25" s="42"/>
      <c r="Z25" s="42"/>
      <c r="AA25" s="42"/>
      <c r="AB25" s="42"/>
    </row>
    <row r="26" spans="1:28">
      <c r="A26" s="39" t="s">
        <v>123</v>
      </c>
      <c r="B26" s="44">
        <v>-5.0599999999999999E-2</v>
      </c>
      <c r="C26" s="44">
        <v>-8.8800199551010237E-3</v>
      </c>
      <c r="D26" s="44">
        <v>9.4695466489058723E-3</v>
      </c>
      <c r="E26" s="44">
        <v>-9.7637739974438726E-5</v>
      </c>
      <c r="F26" s="44">
        <v>-6.4957020057306598E-3</v>
      </c>
      <c r="G26" s="44">
        <v>-3.5991556992516174E-2</v>
      </c>
      <c r="H26" s="44">
        <v>-1.4126825352166609E-2</v>
      </c>
      <c r="I26" s="44">
        <v>4.6791952105894709E-3</v>
      </c>
      <c r="J26" s="44">
        <v>-1.1962589719422895E-2</v>
      </c>
      <c r="K26" s="44">
        <v>-1.519467765583884E-2</v>
      </c>
      <c r="L26" s="44">
        <v>-7.6534383509432114E-3</v>
      </c>
      <c r="M26" s="44">
        <v>-2.1839302918313539E-3</v>
      </c>
      <c r="N26" s="44">
        <v>-2.0748339436305885E-3</v>
      </c>
      <c r="O26" s="44">
        <v>-2.6571360325595198E-3</v>
      </c>
      <c r="P26" s="44">
        <v>-2.1765580886056731E-2</v>
      </c>
      <c r="Q26" s="44">
        <v>-8.275862068965516E-4</v>
      </c>
      <c r="R26" s="44">
        <v>1.9660893841915956E-2</v>
      </c>
      <c r="S26" s="42"/>
      <c r="T26" s="42"/>
      <c r="U26" s="42"/>
      <c r="V26" s="42"/>
      <c r="W26" s="42"/>
      <c r="X26" s="42"/>
      <c r="Y26" s="42"/>
      <c r="Z26" s="42"/>
      <c r="AA26" s="42"/>
      <c r="AB26" s="42"/>
    </row>
    <row r="27" spans="1:28">
      <c r="A27" s="39" t="s">
        <v>124</v>
      </c>
      <c r="B27" s="44">
        <v>2.5999999999999999E-2</v>
      </c>
      <c r="C27" s="44">
        <v>0</v>
      </c>
      <c r="D27" s="44">
        <v>6.4030547252291888E-4</v>
      </c>
      <c r="E27" s="44">
        <v>0</v>
      </c>
      <c r="F27" s="44">
        <v>0</v>
      </c>
      <c r="G27" s="44">
        <v>2.7260716136066791E-2</v>
      </c>
      <c r="H27" s="44">
        <v>9.3955927194291529E-3</v>
      </c>
      <c r="I27" s="44">
        <v>0</v>
      </c>
      <c r="J27" s="44">
        <v>6.1625462190966428E-4</v>
      </c>
      <c r="K27" s="44">
        <v>1.5776310251860277E-2</v>
      </c>
      <c r="L27" s="44">
        <v>0</v>
      </c>
      <c r="M27" s="44">
        <v>0</v>
      </c>
      <c r="N27" s="44">
        <v>0</v>
      </c>
      <c r="O27" s="44">
        <v>1.9611682743134662E-3</v>
      </c>
      <c r="P27" s="44">
        <v>0</v>
      </c>
      <c r="Q27" s="44">
        <v>0</v>
      </c>
      <c r="R27" s="44">
        <v>0</v>
      </c>
      <c r="S27" s="42"/>
      <c r="T27" s="42"/>
      <c r="U27" s="42"/>
      <c r="V27" s="42"/>
      <c r="W27" s="42"/>
      <c r="X27" s="42"/>
      <c r="Y27" s="42"/>
      <c r="Z27" s="42"/>
      <c r="AA27" s="42"/>
      <c r="AB27" s="42"/>
    </row>
    <row r="28" spans="1:28">
      <c r="A28" s="39" t="s">
        <v>125</v>
      </c>
      <c r="B28" s="44">
        <v>-1.0276877026689949E-2</v>
      </c>
      <c r="C28" s="44">
        <v>-7.194244604316561E-4</v>
      </c>
      <c r="D28" s="44">
        <v>4.3964268481915319E-3</v>
      </c>
      <c r="E28" s="44">
        <v>7.7313165681620706E-3</v>
      </c>
      <c r="F28" s="44">
        <v>2.4839541547277934E-2</v>
      </c>
      <c r="G28" s="44">
        <v>1.2615403217550059E-2</v>
      </c>
      <c r="H28" s="44">
        <v>2.3243280608440775E-2</v>
      </c>
      <c r="I28" s="44">
        <v>1.5488961603521385E-2</v>
      </c>
      <c r="J28" s="44">
        <v>1.5029362720220402E-2</v>
      </c>
      <c r="K28" s="44">
        <v>-2.6309649251253273E-2</v>
      </c>
      <c r="L28" s="44">
        <v>3.7335204751722936E-3</v>
      </c>
      <c r="M28" s="44">
        <v>-8.6113032931160981E-3</v>
      </c>
      <c r="N28" s="44">
        <v>-6.6126924035728452E-3</v>
      </c>
      <c r="O28" s="44">
        <v>-2.4900768751753542E-2</v>
      </c>
      <c r="P28" s="44">
        <v>1.149755483947671E-2</v>
      </c>
      <c r="Q28" s="44">
        <v>-1.8758620689655177E-2</v>
      </c>
      <c r="R28" s="44">
        <v>1.1859756025289405E-3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</row>
    <row r="29" spans="1:28">
      <c r="A29" s="62" t="s">
        <v>126</v>
      </c>
      <c r="B29" s="44">
        <f>SUM(B25:B28)</f>
        <v>-8.6858069343976052E-3</v>
      </c>
      <c r="C29" s="44">
        <f t="shared" ref="C29:R29" si="2">SUM(C25:C28)</f>
        <v>1.6591625676759668E-2</v>
      </c>
      <c r="D29" s="44">
        <f t="shared" si="2"/>
        <v>2.0247529142974962E-2</v>
      </c>
      <c r="E29" s="44">
        <f t="shared" si="2"/>
        <v>6.8474295660226397E-3</v>
      </c>
      <c r="F29" s="44">
        <f t="shared" si="2"/>
        <v>1.6951289398280799E-2</v>
      </c>
      <c r="G29" s="44">
        <f t="shared" si="2"/>
        <v>5.2865606135928833E-2</v>
      </c>
      <c r="H29" s="44">
        <f t="shared" si="2"/>
        <v>5.4313084280700419E-2</v>
      </c>
      <c r="I29" s="44">
        <f t="shared" si="2"/>
        <v>2.0273127825411425E-2</v>
      </c>
      <c r="J29" s="44">
        <f t="shared" si="2"/>
        <v>5.7166678750090634E-3</v>
      </c>
      <c r="K29" s="44">
        <f t="shared" si="2"/>
        <v>2.7664477858543451E-3</v>
      </c>
      <c r="L29" s="44">
        <f t="shared" si="2"/>
        <v>1.8816771260427356E-2</v>
      </c>
      <c r="M29" s="44">
        <f t="shared" si="2"/>
        <v>-1.5243181106165384E-2</v>
      </c>
      <c r="N29" s="44">
        <f t="shared" si="2"/>
        <v>9.4192814229773353E-3</v>
      </c>
      <c r="O29" s="44">
        <f t="shared" si="2"/>
        <v>-2.0802478813384141E-2</v>
      </c>
      <c r="P29" s="44">
        <f t="shared" si="2"/>
        <v>1.9805049871648731E-2</v>
      </c>
      <c r="Q29" s="44">
        <f t="shared" si="2"/>
        <v>4.0827586206896513E-3</v>
      </c>
      <c r="R29" s="44">
        <f t="shared" si="2"/>
        <v>3.6289993760713644E-2</v>
      </c>
      <c r="S29" s="42"/>
      <c r="T29" s="42"/>
      <c r="U29" s="42"/>
      <c r="V29" s="42"/>
      <c r="W29" s="42"/>
      <c r="X29" s="42"/>
      <c r="Y29" s="42"/>
      <c r="Z29" s="42"/>
      <c r="AA29" s="42"/>
      <c r="AB29" s="42"/>
    </row>
    <row r="30" spans="1:28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</row>
    <row r="31" spans="1:28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</row>
    <row r="32" spans="1:28">
      <c r="A32" s="42"/>
      <c r="B32" s="55" t="s">
        <v>2</v>
      </c>
      <c r="C32" s="55" t="s">
        <v>3</v>
      </c>
      <c r="D32" s="55" t="s">
        <v>4</v>
      </c>
      <c r="E32" s="55" t="s">
        <v>5</v>
      </c>
      <c r="F32" s="55" t="s">
        <v>6</v>
      </c>
      <c r="G32" s="55" t="s">
        <v>7</v>
      </c>
      <c r="H32" s="55" t="s">
        <v>8</v>
      </c>
      <c r="I32" s="49" t="s">
        <v>10</v>
      </c>
      <c r="J32" s="55" t="s">
        <v>11</v>
      </c>
      <c r="K32" s="55" t="s">
        <v>12</v>
      </c>
      <c r="L32" s="55" t="s">
        <v>13</v>
      </c>
      <c r="M32" s="55" t="s">
        <v>14</v>
      </c>
      <c r="N32" s="55" t="s">
        <v>15</v>
      </c>
      <c r="O32" s="55" t="s">
        <v>16</v>
      </c>
      <c r="P32" s="55" t="s">
        <v>17</v>
      </c>
      <c r="Q32" s="55" t="s">
        <v>18</v>
      </c>
      <c r="R32" s="55" t="s">
        <v>19</v>
      </c>
      <c r="S32" s="42"/>
      <c r="T32" s="42"/>
      <c r="U32" s="42"/>
      <c r="V32" s="42"/>
      <c r="W32" s="42"/>
      <c r="X32" s="42"/>
      <c r="Y32" s="42"/>
      <c r="Z32" s="42"/>
      <c r="AA32" s="42"/>
      <c r="AB32" s="42"/>
    </row>
    <row r="33" spans="1:18" ht="15">
      <c r="A33" s="40" t="s">
        <v>127</v>
      </c>
      <c r="B33" s="42" t="s">
        <v>131</v>
      </c>
      <c r="C33" s="42" t="s">
        <v>131</v>
      </c>
      <c r="D33" s="42" t="s">
        <v>131</v>
      </c>
      <c r="E33" s="42" t="s">
        <v>131</v>
      </c>
      <c r="F33" s="42" t="s">
        <v>131</v>
      </c>
      <c r="G33" s="42" t="s">
        <v>131</v>
      </c>
      <c r="H33" s="42" t="s">
        <v>131</v>
      </c>
      <c r="I33" s="42" t="s">
        <v>131</v>
      </c>
      <c r="J33" s="42" t="s">
        <v>131</v>
      </c>
      <c r="K33" s="42" t="s">
        <v>131</v>
      </c>
      <c r="L33" s="42" t="s">
        <v>131</v>
      </c>
      <c r="M33" s="42" t="s">
        <v>131</v>
      </c>
      <c r="N33" s="42" t="s">
        <v>131</v>
      </c>
      <c r="O33" s="42" t="s">
        <v>131</v>
      </c>
      <c r="P33" s="42" t="s">
        <v>131</v>
      </c>
      <c r="Q33" s="42" t="s">
        <v>131</v>
      </c>
      <c r="R33" s="42" t="s">
        <v>131</v>
      </c>
    </row>
    <row r="34" spans="1:18">
      <c r="A34" s="39" t="s">
        <v>128</v>
      </c>
      <c r="B34" s="44">
        <v>3.4696931903217765E-2</v>
      </c>
      <c r="C34" s="44">
        <v>-7.0634401569653364E-3</v>
      </c>
      <c r="D34" s="44">
        <v>2.9557916283014178E-2</v>
      </c>
      <c r="E34" s="44">
        <v>1.1114401277129001E-2</v>
      </c>
      <c r="F34" s="44">
        <v>2.7418338108882521E-2</v>
      </c>
      <c r="G34" s="44">
        <v>2.0539984449755695E-2</v>
      </c>
      <c r="H34" s="44">
        <v>-3.6632084438050549E-2</v>
      </c>
      <c r="I34" s="44">
        <v>-2.0418705253185997E-3</v>
      </c>
      <c r="J34" s="44">
        <v>1.181758863191474E-2</v>
      </c>
      <c r="K34" s="44">
        <v>0</v>
      </c>
      <c r="L34" s="44">
        <v>-2.3816034116067521E-3</v>
      </c>
      <c r="M34" s="44">
        <v>8.6148087630053636E-3</v>
      </c>
      <c r="N34" s="44">
        <v>4.6779277521803678E-2</v>
      </c>
      <c r="O34" s="44">
        <v>9.8024510962984122E-3</v>
      </c>
      <c r="P34" s="44">
        <v>0</v>
      </c>
      <c r="Q34" s="44">
        <v>2.0413793103448274E-2</v>
      </c>
      <c r="R34" s="44">
        <v>-1.9671226808735537E-3</v>
      </c>
    </row>
    <row r="35" spans="1:18">
      <c r="A35" s="39" t="s">
        <v>129</v>
      </c>
      <c r="B35" s="44">
        <v>7.4083312546769772E-3</v>
      </c>
      <c r="C35" s="44">
        <v>8.1752779594506205E-5</v>
      </c>
      <c r="D35" s="44">
        <v>3.8273852238361666E-3</v>
      </c>
      <c r="E35" s="44">
        <v>1.4154738541116397E-2</v>
      </c>
      <c r="F35" s="44">
        <v>2.3094555873925506E-3</v>
      </c>
      <c r="G35" s="44">
        <v>-7.1432953927430922E-4</v>
      </c>
      <c r="H35" s="44">
        <v>-1.0388382538024493E-2</v>
      </c>
      <c r="I35" s="44">
        <v>2.0094378385812186E-4</v>
      </c>
      <c r="J35" s="44">
        <v>6.4079605597041978E-3</v>
      </c>
      <c r="K35" s="44">
        <v>6.8798476351860007E-3</v>
      </c>
      <c r="L35" s="44">
        <v>-4.8178383286032866E-3</v>
      </c>
      <c r="M35" s="44">
        <v>-8.5367790754117025E-3</v>
      </c>
      <c r="N35" s="44">
        <v>6.0523004396914398E-4</v>
      </c>
      <c r="O35" s="44">
        <v>-1.4604878934011659E-4</v>
      </c>
      <c r="P35" s="44">
        <v>4.6619013625177315E-3</v>
      </c>
      <c r="Q35" s="44">
        <v>-1.1034482758620688E-3</v>
      </c>
      <c r="R35" s="44">
        <v>3.9812230822171201E-3</v>
      </c>
    </row>
    <row r="36" spans="1:18">
      <c r="A36" s="39" t="s">
        <v>130</v>
      </c>
      <c r="B36" s="44">
        <v>1.613868795210776E-3</v>
      </c>
      <c r="C36" s="44">
        <v>-7.3577501635055593E-4</v>
      </c>
      <c r="D36" s="44">
        <v>3.4876940206541212E-3</v>
      </c>
      <c r="E36" s="44">
        <v>6.2675838140743775E-3</v>
      </c>
      <c r="F36" s="44">
        <v>8.4527220630372507E-4</v>
      </c>
      <c r="G36" s="44">
        <v>-2.2773926436385625E-2</v>
      </c>
      <c r="H36" s="44">
        <v>-8.087359799225845E-5</v>
      </c>
      <c r="I36" s="44">
        <v>-3.0432464044844495E-4</v>
      </c>
      <c r="J36" s="44">
        <v>2.1750163126223448E-3</v>
      </c>
      <c r="K36" s="44">
        <v>-4.4994784155685755E-3</v>
      </c>
      <c r="L36" s="44">
        <v>-2.0289481998361888E-2</v>
      </c>
      <c r="M36" s="44">
        <v>9.6835351137525738E-4</v>
      </c>
      <c r="N36" s="44">
        <v>1.5619432639369287E-2</v>
      </c>
      <c r="O36" s="44">
        <v>-1.5292167354435738E-2</v>
      </c>
      <c r="P36" s="44">
        <v>-2.1131480860036925E-2</v>
      </c>
      <c r="Q36" s="44">
        <v>1.8068965517241378E-2</v>
      </c>
      <c r="R36" s="44">
        <v>2.8392995407137637E-2</v>
      </c>
    </row>
    <row r="37" spans="1:18">
      <c r="A37" s="62" t="s">
        <v>126</v>
      </c>
      <c r="B37" s="44">
        <f>SUM(B34:B36)</f>
        <v>4.3719131953105519E-2</v>
      </c>
      <c r="C37" s="44">
        <f t="shared" ref="C37:R37" si="3">SUM(C34:C36)</f>
        <v>-7.7174623937213858E-3</v>
      </c>
      <c r="D37" s="44">
        <f t="shared" si="3"/>
        <v>3.6872995527504469E-2</v>
      </c>
      <c r="E37" s="44">
        <f t="shared" si="3"/>
        <v>3.1536723632319776E-2</v>
      </c>
      <c r="F37" s="44">
        <f t="shared" si="3"/>
        <v>3.0573065902578796E-2</v>
      </c>
      <c r="G37" s="44">
        <f t="shared" si="3"/>
        <v>-2.9482715259042391E-3</v>
      </c>
      <c r="H37" s="44">
        <f t="shared" si="3"/>
        <v>-4.7101340574067299E-2</v>
      </c>
      <c r="I37" s="44">
        <f t="shared" si="3"/>
        <v>-2.1452513819089228E-3</v>
      </c>
      <c r="J37" s="44">
        <f t="shared" si="3"/>
        <v>2.0400565504241283E-2</v>
      </c>
      <c r="K37" s="44">
        <f t="shared" si="3"/>
        <v>2.3803692196174252E-3</v>
      </c>
      <c r="L37" s="44">
        <f t="shared" si="3"/>
        <v>-2.7488923738571924E-2</v>
      </c>
      <c r="M37" s="44">
        <f t="shared" si="3"/>
        <v>1.0463831989689185E-3</v>
      </c>
      <c r="N37" s="44">
        <f t="shared" si="3"/>
        <v>6.3003940205142106E-2</v>
      </c>
      <c r="O37" s="44">
        <f t="shared" si="3"/>
        <v>-5.635765047477443E-3</v>
      </c>
      <c r="P37" s="44">
        <f t="shared" si="3"/>
        <v>-1.6469579497519194E-2</v>
      </c>
      <c r="Q37" s="44">
        <f t="shared" si="3"/>
        <v>3.7379310344827582E-2</v>
      </c>
      <c r="R37" s="44">
        <f t="shared" si="3"/>
        <v>3.0407095808481204E-2</v>
      </c>
    </row>
  </sheetData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5B040"/>
  </sheetPr>
  <dimension ref="A1:G69"/>
  <sheetViews>
    <sheetView tabSelected="1" zoomScaleNormal="100" workbookViewId="0" xr3:uid="{AB5DE215-5931-5800-A1A6-141DC62B4C85}">
      <selection activeCell="C49" sqref="C49"/>
    </sheetView>
  </sheetViews>
  <sheetFormatPr defaultRowHeight="14.25"/>
  <cols>
    <col min="1" max="1" width="24.875" bestFit="1" customWidth="1"/>
    <col min="2" max="4" width="15.625" style="34" customWidth="1"/>
  </cols>
  <sheetData>
    <row r="1" spans="1:7" ht="15">
      <c r="A1" s="40" t="s">
        <v>132</v>
      </c>
      <c r="E1" s="42"/>
      <c r="F1" s="42"/>
      <c r="G1" s="42"/>
    </row>
    <row r="2" spans="1:7" s="42" customFormat="1">
      <c r="B2" s="34"/>
      <c r="C2" s="34"/>
      <c r="D2" s="34"/>
      <c r="F2" s="44"/>
      <c r="G2" s="44"/>
    </row>
    <row r="3" spans="1:7">
      <c r="A3" s="42"/>
      <c r="B3" s="8" t="s">
        <v>133</v>
      </c>
      <c r="C3" s="34" t="s">
        <v>134</v>
      </c>
      <c r="E3" s="42"/>
      <c r="F3" s="42"/>
      <c r="G3" s="42"/>
    </row>
    <row r="4" spans="1:7">
      <c r="A4" s="55" t="s">
        <v>2</v>
      </c>
      <c r="B4" s="56">
        <v>7.9865549364688773E-2</v>
      </c>
      <c r="C4" s="56">
        <v>0.1111</v>
      </c>
      <c r="D4" s="57"/>
      <c r="E4" s="42"/>
      <c r="F4" s="42"/>
      <c r="G4" s="42"/>
    </row>
    <row r="5" spans="1:7">
      <c r="A5" s="55" t="s">
        <v>3</v>
      </c>
      <c r="B5" s="56">
        <v>6.7799582462956143E-2</v>
      </c>
      <c r="C5" s="56">
        <v>6.2336671092867585E-2</v>
      </c>
      <c r="D5" s="57"/>
      <c r="E5" s="42"/>
      <c r="F5" s="42"/>
      <c r="G5" s="42"/>
    </row>
    <row r="6" spans="1:7">
      <c r="A6" s="55" t="s">
        <v>4</v>
      </c>
      <c r="B6" s="56">
        <v>0.1304483654392099</v>
      </c>
      <c r="C6" s="56">
        <v>0.15077548658523496</v>
      </c>
      <c r="D6" s="57"/>
      <c r="E6" s="42"/>
      <c r="F6" s="42"/>
      <c r="G6" s="42"/>
    </row>
    <row r="7" spans="1:7">
      <c r="A7" s="55" t="s">
        <v>5</v>
      </c>
      <c r="B7" s="56">
        <v>0.11708193791828145</v>
      </c>
      <c r="C7" s="56">
        <v>0.11399603846710507</v>
      </c>
      <c r="D7" s="57"/>
      <c r="E7" s="42"/>
      <c r="F7" s="42"/>
      <c r="G7" s="42"/>
    </row>
    <row r="8" spans="1:7">
      <c r="A8" s="55" t="s">
        <v>6</v>
      </c>
      <c r="B8" s="56">
        <v>0.1281022232137678</v>
      </c>
      <c r="C8" s="56">
        <v>0.12294598388228178</v>
      </c>
      <c r="D8" s="57"/>
      <c r="E8" s="42"/>
      <c r="F8" s="42"/>
      <c r="G8" s="42"/>
    </row>
    <row r="9" spans="1:7">
      <c r="A9" s="55" t="s">
        <v>7</v>
      </c>
      <c r="B9" s="56">
        <v>8.9645289511408266E-2</v>
      </c>
      <c r="C9" s="56">
        <v>0.15275859915077472</v>
      </c>
      <c r="D9" s="57"/>
      <c r="E9" s="42"/>
      <c r="F9" s="42"/>
      <c r="G9" s="42"/>
    </row>
    <row r="10" spans="1:7">
      <c r="A10" s="55" t="s">
        <v>8</v>
      </c>
      <c r="B10" s="56">
        <v>4.9629782124532104E-2</v>
      </c>
      <c r="C10" s="56">
        <v>8.6669542628410187E-2</v>
      </c>
      <c r="D10" s="57"/>
      <c r="E10" s="42"/>
      <c r="F10" s="42"/>
      <c r="G10" s="42"/>
    </row>
    <row r="11" spans="1:7">
      <c r="A11" s="49" t="s">
        <v>10</v>
      </c>
      <c r="B11" s="56">
        <v>0.10406824790614362</v>
      </c>
      <c r="C11" s="56">
        <v>0.10453088899675281</v>
      </c>
      <c r="D11" s="58"/>
      <c r="E11" s="42"/>
      <c r="F11" s="42"/>
      <c r="G11" s="42"/>
    </row>
    <row r="12" spans="1:7">
      <c r="A12" s="55" t="s">
        <v>11</v>
      </c>
      <c r="B12" s="56">
        <v>0.11192327726668576</v>
      </c>
      <c r="C12" s="56">
        <v>0.11856008285644377</v>
      </c>
      <c r="D12" s="57"/>
      <c r="E12" s="42"/>
      <c r="F12" s="42"/>
      <c r="G12" s="42"/>
    </row>
    <row r="13" spans="1:7">
      <c r="A13" s="55" t="s">
        <v>12</v>
      </c>
      <c r="B13" s="56">
        <v>7.5978123697361399E-2</v>
      </c>
      <c r="C13" s="56">
        <v>0.10220575164215019</v>
      </c>
      <c r="D13" s="57"/>
      <c r="E13" s="42"/>
      <c r="F13" s="42"/>
      <c r="G13" s="42"/>
    </row>
    <row r="14" spans="1:7">
      <c r="A14" s="55" t="s">
        <v>13</v>
      </c>
      <c r="B14" s="56">
        <v>5.3922271766536432E-2</v>
      </c>
      <c r="C14" s="56">
        <v>7.4392863584356747E-2</v>
      </c>
      <c r="D14" s="57"/>
      <c r="E14" s="42"/>
      <c r="F14" s="42"/>
      <c r="G14" s="42"/>
    </row>
    <row r="15" spans="1:7">
      <c r="A15" s="55" t="s">
        <v>14</v>
      </c>
      <c r="B15" s="56">
        <v>5.8814734173121386E-2</v>
      </c>
      <c r="C15" s="56">
        <v>6.1960426475276581E-2</v>
      </c>
      <c r="D15" s="57"/>
      <c r="E15" s="42"/>
      <c r="F15" s="42"/>
      <c r="G15" s="42"/>
    </row>
    <row r="16" spans="1:7">
      <c r="A16" s="55" t="s">
        <v>15</v>
      </c>
      <c r="B16" s="56">
        <v>0.14881475374021425</v>
      </c>
      <c r="C16" s="56">
        <v>0.18382586864954742</v>
      </c>
      <c r="D16" s="57"/>
      <c r="E16" s="42"/>
      <c r="F16" s="42"/>
      <c r="G16" s="42"/>
    </row>
    <row r="17" spans="1:7">
      <c r="A17" s="55" t="s">
        <v>16</v>
      </c>
      <c r="B17" s="56">
        <v>5.882109153705016E-2</v>
      </c>
      <c r="C17" s="56">
        <v>6.2183384720560619E-2</v>
      </c>
      <c r="D17" s="57"/>
      <c r="E17" s="42"/>
      <c r="F17" s="42"/>
      <c r="G17" s="42"/>
    </row>
    <row r="18" spans="1:7">
      <c r="A18" s="55" t="s">
        <v>17</v>
      </c>
      <c r="B18" s="56">
        <v>6.8639370423955001E-2</v>
      </c>
      <c r="C18" s="56">
        <v>0.10035709895555173</v>
      </c>
      <c r="D18" s="57"/>
      <c r="E18" s="42"/>
      <c r="F18" s="42"/>
      <c r="G18" s="42"/>
    </row>
    <row r="19" spans="1:7">
      <c r="A19" s="55" t="s">
        <v>18</v>
      </c>
      <c r="B19" s="56">
        <v>8.1017065549712983E-2</v>
      </c>
      <c r="C19" s="56">
        <v>0.12245036421360608</v>
      </c>
      <c r="D19" s="57"/>
      <c r="E19" s="42"/>
      <c r="F19" s="42"/>
      <c r="G19" s="42"/>
    </row>
    <row r="20" spans="1:7">
      <c r="A20" s="55" t="s">
        <v>19</v>
      </c>
      <c r="B20" s="56">
        <v>0.1411918818587386</v>
      </c>
      <c r="C20" s="56">
        <v>0.17340187435101892</v>
      </c>
      <c r="D20" s="57"/>
      <c r="E20" s="42"/>
      <c r="F20" s="42"/>
      <c r="G20" s="42"/>
    </row>
    <row r="22" spans="1:7">
      <c r="A22" s="42"/>
      <c r="E22" s="42"/>
      <c r="F22" s="44"/>
      <c r="G22" s="44"/>
    </row>
    <row r="23" spans="1:7" ht="15">
      <c r="A23" s="40" t="s">
        <v>135</v>
      </c>
      <c r="E23" s="42"/>
      <c r="F23" s="42"/>
      <c r="G23" s="42"/>
    </row>
    <row r="24" spans="1:7" s="42" customFormat="1">
      <c r="B24" s="34"/>
      <c r="C24" s="34"/>
      <c r="D24" s="34"/>
      <c r="F24" s="44"/>
      <c r="G24" s="44"/>
    </row>
    <row r="25" spans="1:7" ht="30" customHeight="1">
      <c r="A25" s="42"/>
      <c r="B25" s="8" t="s">
        <v>133</v>
      </c>
      <c r="C25" s="34" t="s">
        <v>134</v>
      </c>
      <c r="D25" s="8" t="s">
        <v>136</v>
      </c>
      <c r="E25" s="42"/>
      <c r="F25" s="42"/>
      <c r="G25" s="42"/>
    </row>
    <row r="26" spans="1:7">
      <c r="A26" s="55" t="s">
        <v>2</v>
      </c>
      <c r="B26" s="56">
        <v>4.2763684913217581E-2</v>
      </c>
      <c r="C26" s="56">
        <v>7.9895235719630753E-2</v>
      </c>
      <c r="D26" s="56">
        <v>0.04</v>
      </c>
      <c r="E26" s="55"/>
      <c r="F26" s="42"/>
      <c r="G26" s="42"/>
    </row>
    <row r="27" spans="1:7">
      <c r="A27" s="55" t="s">
        <v>3</v>
      </c>
      <c r="B27" s="56">
        <v>6.1570016781652054E-2</v>
      </c>
      <c r="C27" s="56">
        <v>5.3989535644211897E-2</v>
      </c>
      <c r="D27" s="56">
        <v>0.04</v>
      </c>
      <c r="E27" s="55"/>
      <c r="F27" s="42"/>
      <c r="G27" s="42"/>
    </row>
    <row r="28" spans="1:7">
      <c r="A28" s="55" t="s">
        <v>4</v>
      </c>
      <c r="B28" s="56">
        <v>0.11745414901266509</v>
      </c>
      <c r="C28" s="56">
        <v>0.13947320735506819</v>
      </c>
      <c r="D28" s="56">
        <v>0.04</v>
      </c>
      <c r="E28" s="55"/>
      <c r="F28" s="42"/>
      <c r="G28" s="42"/>
    </row>
    <row r="29" spans="1:7">
      <c r="A29" s="55" t="s">
        <v>5</v>
      </c>
      <c r="B29" s="56">
        <v>7.7629058169279883E-2</v>
      </c>
      <c r="C29" s="56">
        <v>7.5277115006162826E-2</v>
      </c>
      <c r="D29" s="56">
        <v>0.04</v>
      </c>
      <c r="E29" s="55"/>
      <c r="F29" s="42"/>
      <c r="G29" s="42"/>
    </row>
    <row r="30" spans="1:7">
      <c r="A30" s="55" t="s">
        <v>6</v>
      </c>
      <c r="B30" s="56">
        <v>0.11212211912601018</v>
      </c>
      <c r="C30" s="56">
        <v>0.10733524355300861</v>
      </c>
      <c r="D30" s="56">
        <v>0.04</v>
      </c>
      <c r="E30" s="55"/>
      <c r="F30" s="42"/>
      <c r="G30" s="42"/>
    </row>
    <row r="31" spans="1:7">
      <c r="A31" s="55" t="s">
        <v>7</v>
      </c>
      <c r="B31" s="56">
        <v>4.0267460935856876E-2</v>
      </c>
      <c r="C31" s="56">
        <v>7.6852393005322095E-2</v>
      </c>
      <c r="D31" s="56">
        <v>0.04</v>
      </c>
      <c r="E31" s="55"/>
      <c r="F31" s="42"/>
      <c r="G31" s="42"/>
    </row>
    <row r="32" spans="1:7">
      <c r="A32" s="55" t="s">
        <v>8</v>
      </c>
      <c r="B32" s="56">
        <v>1.3930696384825301E-2</v>
      </c>
      <c r="C32" s="56">
        <v>3.0411068053911163E-2</v>
      </c>
      <c r="D32" s="56">
        <v>0.04</v>
      </c>
      <c r="E32" s="55"/>
      <c r="F32" s="42"/>
      <c r="G32" s="42"/>
    </row>
    <row r="33" spans="1:7">
      <c r="A33" s="49" t="s">
        <v>10</v>
      </c>
      <c r="B33" s="56">
        <v>6.2250349166572821E-2</v>
      </c>
      <c r="C33" s="56">
        <v>6.249132866429933E-2</v>
      </c>
      <c r="D33" s="56">
        <v>0.04</v>
      </c>
      <c r="E33" s="49"/>
      <c r="F33" s="42"/>
      <c r="G33" s="42"/>
    </row>
    <row r="34" spans="1:7">
      <c r="A34" s="55" t="s">
        <v>11</v>
      </c>
      <c r="B34" s="56">
        <v>8.5465155730474321E-2</v>
      </c>
      <c r="C34" s="56">
        <v>9.1314434858261448E-2</v>
      </c>
      <c r="D34" s="56">
        <v>0.04</v>
      </c>
      <c r="E34" s="55"/>
      <c r="F34" s="42"/>
      <c r="G34" s="42"/>
    </row>
    <row r="35" spans="1:7">
      <c r="A35" s="55" t="s">
        <v>12</v>
      </c>
      <c r="B35" s="56">
        <v>1.7543692953443379E-2</v>
      </c>
      <c r="C35" s="56">
        <v>2.794124651368235E-2</v>
      </c>
      <c r="D35" s="56">
        <v>0.04</v>
      </c>
      <c r="E35" s="55"/>
      <c r="F35" s="42"/>
      <c r="G35" s="42"/>
    </row>
    <row r="36" spans="1:7">
      <c r="A36" s="55" t="s">
        <v>13</v>
      </c>
      <c r="B36" s="56">
        <v>9.7995795021515716E-2</v>
      </c>
      <c r="C36" s="56">
        <v>0.16324037810448858</v>
      </c>
      <c r="D36" s="56">
        <v>0.04</v>
      </c>
      <c r="E36" s="55"/>
      <c r="F36" s="42"/>
      <c r="G36" s="42"/>
    </row>
    <row r="37" spans="1:7">
      <c r="A37" s="55" t="s">
        <v>14</v>
      </c>
      <c r="B37" s="56">
        <v>1.3014573499995581E-2</v>
      </c>
      <c r="C37" s="56">
        <v>1.4829248733193509E-2</v>
      </c>
      <c r="D37" s="56">
        <v>0.04</v>
      </c>
      <c r="E37" s="55"/>
      <c r="F37" s="42"/>
      <c r="G37" s="42"/>
    </row>
    <row r="38" spans="1:7">
      <c r="A38" s="55" t="s">
        <v>15</v>
      </c>
      <c r="B38" s="56">
        <v>5.2677619080704535E-2</v>
      </c>
      <c r="C38" s="56">
        <v>6.7698990806199288E-2</v>
      </c>
      <c r="D38" s="56">
        <v>0.04</v>
      </c>
      <c r="E38" s="55"/>
      <c r="F38" s="42"/>
      <c r="G38" s="42"/>
    </row>
    <row r="39" spans="1:7">
      <c r="A39" s="55" t="s">
        <v>16</v>
      </c>
      <c r="B39" s="56">
        <v>2.4094269053005119E-2</v>
      </c>
      <c r="C39" s="56">
        <v>2.8422675887755398E-2</v>
      </c>
      <c r="D39" s="56">
        <v>0.04</v>
      </c>
      <c r="E39" s="55"/>
      <c r="F39" s="42"/>
      <c r="G39" s="42"/>
    </row>
    <row r="40" spans="1:7">
      <c r="A40" s="55" t="s">
        <v>17</v>
      </c>
      <c r="B40" s="56">
        <v>3.2535848089169879E-2</v>
      </c>
      <c r="C40" s="56">
        <v>5.3693920624823824E-2</v>
      </c>
      <c r="D40" s="56">
        <v>0.04</v>
      </c>
      <c r="E40" s="55"/>
      <c r="F40" s="42"/>
      <c r="G40" s="42"/>
    </row>
    <row r="41" spans="1:7">
      <c r="A41" s="55" t="s">
        <v>18</v>
      </c>
      <c r="B41" s="56">
        <v>1.6163959783449339E-2</v>
      </c>
      <c r="C41" s="56">
        <v>2.8827586206896547E-2</v>
      </c>
      <c r="D41" s="56">
        <v>0.04</v>
      </c>
      <c r="E41" s="55"/>
      <c r="F41" s="42"/>
      <c r="G41" s="42"/>
    </row>
    <row r="42" spans="1:7">
      <c r="A42" s="55" t="s">
        <v>19</v>
      </c>
      <c r="B42" s="56">
        <v>6.0785606030070313E-2</v>
      </c>
      <c r="C42" s="56">
        <v>7.7345460546203379E-2</v>
      </c>
      <c r="D42" s="56">
        <v>0.04</v>
      </c>
      <c r="E42" s="55"/>
      <c r="F42" s="42"/>
      <c r="G42" s="42"/>
    </row>
    <row r="44" spans="1:7">
      <c r="A44" s="42"/>
      <c r="E44" s="42"/>
      <c r="F44" s="44"/>
      <c r="G44" s="44"/>
    </row>
    <row r="45" spans="1:7" ht="15">
      <c r="A45" s="40" t="s">
        <v>137</v>
      </c>
      <c r="E45" s="42"/>
      <c r="F45" s="42"/>
      <c r="G45" s="42"/>
    </row>
    <row r="47" spans="1:7">
      <c r="A47" s="42"/>
      <c r="B47" s="8" t="s">
        <v>133</v>
      </c>
      <c r="C47" s="34" t="s">
        <v>134</v>
      </c>
      <c r="E47" s="42"/>
      <c r="F47" s="42"/>
      <c r="G47" s="42"/>
    </row>
    <row r="48" spans="1:7">
      <c r="A48" s="55" t="s">
        <v>2</v>
      </c>
      <c r="B48" s="56">
        <v>3.7101864451471192E-2</v>
      </c>
      <c r="C48" s="56">
        <v>3.1199999999999999E-2</v>
      </c>
      <c r="D48" s="57"/>
      <c r="E48" s="42"/>
      <c r="F48" s="42"/>
      <c r="G48" s="42"/>
    </row>
    <row r="49" spans="1:4">
      <c r="A49" s="55" t="s">
        <v>3</v>
      </c>
      <c r="B49" s="56">
        <v>6.2295656813040889E-3</v>
      </c>
      <c r="C49" s="56">
        <v>8.3471354486556876E-3</v>
      </c>
      <c r="D49" s="57"/>
    </row>
    <row r="50" spans="1:4">
      <c r="A50" s="55" t="s">
        <v>4</v>
      </c>
      <c r="B50" s="56">
        <v>1.2994216426544816E-2</v>
      </c>
      <c r="C50" s="56">
        <v>1.1302279230166773E-2</v>
      </c>
      <c r="D50" s="57"/>
    </row>
    <row r="51" spans="1:4">
      <c r="A51" s="55" t="s">
        <v>5</v>
      </c>
      <c r="B51" s="56">
        <v>3.9452879749001565E-2</v>
      </c>
      <c r="C51" s="56">
        <v>3.8718923460942245E-2</v>
      </c>
      <c r="D51" s="57"/>
    </row>
    <row r="52" spans="1:4">
      <c r="A52" s="55" t="s">
        <v>6</v>
      </c>
      <c r="B52" s="56">
        <v>1.5980104087757616E-2</v>
      </c>
      <c r="C52" s="56">
        <v>1.5610740329273176E-2</v>
      </c>
      <c r="D52" s="57"/>
    </row>
    <row r="53" spans="1:4">
      <c r="A53" s="55" t="s">
        <v>7</v>
      </c>
      <c r="B53" s="56">
        <v>4.937782857555139E-2</v>
      </c>
      <c r="C53" s="56">
        <v>7.5906206145452626E-2</v>
      </c>
      <c r="D53" s="57"/>
    </row>
    <row r="54" spans="1:4">
      <c r="A54" s="55" t="s">
        <v>8</v>
      </c>
      <c r="B54" s="56">
        <v>3.5699085739706801E-2</v>
      </c>
      <c r="C54" s="56">
        <v>5.6258474574499021E-2</v>
      </c>
      <c r="D54" s="57"/>
    </row>
    <row r="55" spans="1:4">
      <c r="A55" s="49" t="s">
        <v>10</v>
      </c>
      <c r="B55" s="56">
        <v>4.18178987395708E-2</v>
      </c>
      <c r="C55" s="56">
        <v>4.2039560332453478E-2</v>
      </c>
      <c r="D55" s="58"/>
    </row>
    <row r="56" spans="1:4">
      <c r="A56" s="55" t="s">
        <v>11</v>
      </c>
      <c r="B56" s="56">
        <v>2.6458121536211437E-2</v>
      </c>
      <c r="C56" s="56">
        <v>2.7245647998182326E-2</v>
      </c>
      <c r="D56" s="57"/>
    </row>
    <row r="57" spans="1:4">
      <c r="A57" s="55" t="s">
        <v>12</v>
      </c>
      <c r="B57" s="56">
        <v>5.843443074391802E-2</v>
      </c>
      <c r="C57" s="56">
        <v>7.4264505128467842E-2</v>
      </c>
      <c r="D57" s="57"/>
    </row>
    <row r="58" spans="1:4">
      <c r="A58" s="55" t="s">
        <v>13</v>
      </c>
      <c r="B58" s="56">
        <v>-4.4073523254979284E-2</v>
      </c>
      <c r="C58" s="56">
        <v>-8.8847514520131829E-2</v>
      </c>
      <c r="D58" s="57"/>
    </row>
    <row r="59" spans="1:4">
      <c r="A59" s="55" t="s">
        <v>14</v>
      </c>
      <c r="B59" s="56">
        <v>4.5800160673125805E-2</v>
      </c>
      <c r="C59" s="56">
        <v>4.7131177742083072E-2</v>
      </c>
      <c r="D59" s="57"/>
    </row>
    <row r="60" spans="1:4">
      <c r="A60" s="55" t="s">
        <v>15</v>
      </c>
      <c r="B60" s="56">
        <v>9.613713465950971E-2</v>
      </c>
      <c r="C60" s="56">
        <v>0.11612687784334813</v>
      </c>
      <c r="D60" s="57"/>
    </row>
    <row r="61" spans="1:4">
      <c r="A61" s="55" t="s">
        <v>16</v>
      </c>
      <c r="B61" s="56">
        <v>3.4726822484045045E-2</v>
      </c>
      <c r="C61" s="56">
        <v>3.3760708832805221E-2</v>
      </c>
      <c r="D61" s="57"/>
    </row>
    <row r="62" spans="1:4">
      <c r="A62" s="55" t="s">
        <v>17</v>
      </c>
      <c r="B62" s="56">
        <v>3.6103522334785122E-2</v>
      </c>
      <c r="C62" s="56">
        <v>4.6663178330727903E-2</v>
      </c>
      <c r="D62" s="57"/>
    </row>
    <row r="63" spans="1:4">
      <c r="A63" s="55" t="s">
        <v>18</v>
      </c>
      <c r="B63" s="56">
        <v>6.4853105766263644E-2</v>
      </c>
      <c r="C63" s="56">
        <v>9.3622778006709539E-2</v>
      </c>
      <c r="D63" s="57"/>
    </row>
    <row r="64" spans="1:4">
      <c r="A64" s="55" t="s">
        <v>19</v>
      </c>
      <c r="B64" s="56">
        <v>8.0406275828668286E-2</v>
      </c>
      <c r="C64" s="56">
        <v>9.6056413804815541E-2</v>
      </c>
      <c r="D64" s="57"/>
    </row>
    <row r="67" spans="1:3">
      <c r="A67" s="42"/>
      <c r="B67" s="56"/>
      <c r="C67" s="56"/>
    </row>
    <row r="68" spans="1:3">
      <c r="A68" s="42"/>
      <c r="B68" s="56"/>
      <c r="C68" s="56"/>
    </row>
    <row r="69" spans="1:3">
      <c r="A69" s="42"/>
      <c r="B69" s="56"/>
      <c r="C69" s="56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5B040"/>
    <pageSetUpPr fitToPage="1"/>
  </sheetPr>
  <dimension ref="B1:T9"/>
  <sheetViews>
    <sheetView zoomScaleNormal="100" workbookViewId="0" xr3:uid="{842E5F09-E766-5B8D-85AF-A39847EA96FD}"/>
  </sheetViews>
  <sheetFormatPr defaultColWidth="9" defaultRowHeight="14.25"/>
  <cols>
    <col min="1" max="1" width="9" style="42"/>
    <col min="2" max="2" width="26.875" style="42" bestFit="1" customWidth="1"/>
    <col min="3" max="16384" width="9" style="42"/>
  </cols>
  <sheetData>
    <row r="1" spans="2:20" ht="15">
      <c r="B1" s="40" t="s">
        <v>43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48" t="s">
        <v>9</v>
      </c>
      <c r="K1" s="49" t="s">
        <v>10</v>
      </c>
      <c r="L1" s="55" t="s">
        <v>11</v>
      </c>
      <c r="M1" s="55" t="s">
        <v>12</v>
      </c>
      <c r="N1" s="55" t="s">
        <v>13</v>
      </c>
      <c r="O1" s="55" t="s">
        <v>14</v>
      </c>
      <c r="P1" s="55" t="s">
        <v>15</v>
      </c>
      <c r="Q1" s="55" t="s">
        <v>16</v>
      </c>
      <c r="R1" s="55" t="s">
        <v>17</v>
      </c>
      <c r="S1" s="55" t="s">
        <v>18</v>
      </c>
      <c r="T1" s="55" t="s">
        <v>19</v>
      </c>
    </row>
    <row r="2" spans="2:20">
      <c r="B2" s="6" t="s">
        <v>44</v>
      </c>
      <c r="C2" s="42">
        <v>4</v>
      </c>
      <c r="D2" s="42">
        <v>5</v>
      </c>
      <c r="E2" s="42">
        <v>4</v>
      </c>
      <c r="F2" s="42">
        <v>3</v>
      </c>
      <c r="G2" s="42">
        <v>5</v>
      </c>
      <c r="H2" s="42">
        <v>3</v>
      </c>
      <c r="I2" s="42">
        <v>3</v>
      </c>
      <c r="J2" s="42">
        <v>8</v>
      </c>
      <c r="K2" s="42">
        <v>5</v>
      </c>
      <c r="L2" s="42">
        <v>5</v>
      </c>
      <c r="M2" s="42">
        <v>4</v>
      </c>
      <c r="N2" s="42">
        <v>5</v>
      </c>
      <c r="O2" s="42">
        <v>4</v>
      </c>
      <c r="P2" s="42">
        <v>3</v>
      </c>
      <c r="Q2" s="42">
        <v>4</v>
      </c>
      <c r="R2" s="42">
        <v>4</v>
      </c>
      <c r="S2" s="42">
        <v>5</v>
      </c>
      <c r="T2" s="42">
        <v>5</v>
      </c>
    </row>
    <row r="3" spans="2:20">
      <c r="B3" s="6">
        <v>2017</v>
      </c>
      <c r="C3" s="42">
        <v>5</v>
      </c>
      <c r="D3" s="42">
        <v>5</v>
      </c>
      <c r="E3" s="42">
        <v>5</v>
      </c>
      <c r="F3" s="42">
        <v>3</v>
      </c>
      <c r="G3" s="42">
        <v>5</v>
      </c>
      <c r="H3" s="42">
        <v>5</v>
      </c>
      <c r="I3" s="42">
        <v>3</v>
      </c>
      <c r="J3" s="42">
        <v>7</v>
      </c>
      <c r="K3" s="42">
        <v>5</v>
      </c>
      <c r="L3" s="42">
        <v>5</v>
      </c>
      <c r="M3" s="42">
        <v>8</v>
      </c>
      <c r="N3" s="42">
        <v>5</v>
      </c>
      <c r="O3" s="42">
        <v>3</v>
      </c>
      <c r="P3" s="42">
        <v>3</v>
      </c>
      <c r="Q3" s="42">
        <v>5</v>
      </c>
      <c r="R3" s="42">
        <v>3</v>
      </c>
      <c r="S3" s="42">
        <v>5</v>
      </c>
      <c r="T3" s="42">
        <v>8</v>
      </c>
    </row>
    <row r="4" spans="2:20">
      <c r="B4" s="6">
        <v>2018</v>
      </c>
      <c r="C4" s="42">
        <v>5</v>
      </c>
      <c r="D4" s="42">
        <v>12</v>
      </c>
      <c r="E4" s="42">
        <v>7</v>
      </c>
      <c r="F4" s="42">
        <v>7</v>
      </c>
      <c r="G4" s="42">
        <v>5</v>
      </c>
      <c r="H4" s="42">
        <v>5</v>
      </c>
      <c r="I4" s="42">
        <v>10</v>
      </c>
      <c r="J4" s="42">
        <v>12</v>
      </c>
      <c r="K4" s="42">
        <v>5</v>
      </c>
      <c r="L4" s="42">
        <v>7</v>
      </c>
      <c r="M4" s="42">
        <v>7</v>
      </c>
      <c r="N4" s="42">
        <v>5</v>
      </c>
      <c r="O4" s="42">
        <v>10</v>
      </c>
      <c r="P4" s="42">
        <v>7</v>
      </c>
      <c r="Q4" s="42">
        <v>7</v>
      </c>
      <c r="R4" s="42">
        <v>7</v>
      </c>
      <c r="S4" s="42">
        <v>5</v>
      </c>
      <c r="T4" s="42">
        <v>7</v>
      </c>
    </row>
    <row r="6" spans="2:20" ht="15">
      <c r="C6" s="4"/>
      <c r="D6" s="4"/>
      <c r="E6" s="4"/>
      <c r="F6" s="4"/>
      <c r="G6" s="4"/>
      <c r="H6" s="4"/>
      <c r="I6" s="4"/>
      <c r="J6" s="4"/>
      <c r="K6" s="5"/>
      <c r="L6" s="4"/>
      <c r="M6" s="4"/>
      <c r="N6" s="4"/>
      <c r="O6" s="4"/>
      <c r="P6" s="4"/>
      <c r="Q6" s="4"/>
      <c r="R6" s="4"/>
      <c r="S6" s="4"/>
      <c r="T6" s="4"/>
    </row>
    <row r="9" spans="2:20">
      <c r="L9" s="12"/>
      <c r="M9" s="7"/>
      <c r="N9" s="7"/>
      <c r="O9" s="7"/>
      <c r="P9" s="7"/>
    </row>
  </sheetData>
  <pageMargins left="0.70866141732283472" right="0.70866141732283472" top="0.74803149606299213" bottom="0.74803149606299213" header="0.31496062992125984" footer="0.31496062992125984"/>
  <pageSetup paperSize="9" scale="63" orientation="landscape" r:id="rId1"/>
  <headerFooter>
    <oddHeader>&amp;C&amp;A</oddHeader>
    <oddFooter>&amp;L&amp;D&amp;C&amp;Z&amp;F&amp;R&amp;P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5B040"/>
    <pageSetUpPr fitToPage="1"/>
  </sheetPr>
  <dimension ref="B1:U35"/>
  <sheetViews>
    <sheetView zoomScaleNormal="100" workbookViewId="0" xr3:uid="{51F8DEE0-4D01-5F28-A812-FC0BD7CAC4A5}"/>
  </sheetViews>
  <sheetFormatPr defaultColWidth="9" defaultRowHeight="14.25"/>
  <cols>
    <col min="1" max="1" width="9" style="42"/>
    <col min="2" max="2" width="33.375" style="42" bestFit="1" customWidth="1"/>
    <col min="3" max="16384" width="9" style="42"/>
  </cols>
  <sheetData>
    <row r="1" spans="2:21" ht="15">
      <c r="B1" s="40" t="s">
        <v>45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49" t="s">
        <v>10</v>
      </c>
      <c r="K1" s="55" t="s">
        <v>11</v>
      </c>
      <c r="L1" s="55" t="s">
        <v>12</v>
      </c>
      <c r="M1" s="55" t="s">
        <v>13</v>
      </c>
      <c r="N1" s="55" t="s">
        <v>14</v>
      </c>
      <c r="O1" s="55" t="s">
        <v>15</v>
      </c>
      <c r="P1" s="55" t="s">
        <v>16</v>
      </c>
      <c r="Q1" s="55" t="s">
        <v>17</v>
      </c>
      <c r="R1" s="55" t="s">
        <v>18</v>
      </c>
      <c r="S1" s="55" t="s">
        <v>19</v>
      </c>
    </row>
    <row r="2" spans="2:21">
      <c r="B2" s="6">
        <v>2016</v>
      </c>
      <c r="C2" s="9">
        <v>0.82240888467969697</v>
      </c>
      <c r="D2" s="9">
        <v>0.57006801110314897</v>
      </c>
      <c r="E2" s="9">
        <v>0.69534906160155996</v>
      </c>
      <c r="F2" s="9">
        <v>0.61573043409729999</v>
      </c>
      <c r="G2" s="9">
        <v>0.60052419934655199</v>
      </c>
      <c r="H2" s="9">
        <v>0.81960176678364605</v>
      </c>
      <c r="I2" s="9">
        <v>0.82849893058983703</v>
      </c>
      <c r="J2" s="9">
        <v>0.61271936373176705</v>
      </c>
      <c r="K2" s="9">
        <v>0.66184765417203195</v>
      </c>
      <c r="L2" s="9">
        <v>0.76731975966927202</v>
      </c>
      <c r="M2" s="9">
        <v>0.75368390881875702</v>
      </c>
      <c r="N2" s="9">
        <v>0.67761478869089398</v>
      </c>
      <c r="O2" s="9">
        <v>0.75945231515771905</v>
      </c>
      <c r="P2" s="9">
        <v>0.70157608355744505</v>
      </c>
      <c r="Q2" s="9">
        <v>0.78564078493672496</v>
      </c>
      <c r="R2" s="9">
        <v>0.80847352291965702</v>
      </c>
      <c r="S2" s="9">
        <v>0.70022442140827101</v>
      </c>
      <c r="T2" s="9"/>
    </row>
    <row r="3" spans="2:21">
      <c r="B3" s="6">
        <v>2017</v>
      </c>
      <c r="C3" s="9">
        <v>0.79073033560620498</v>
      </c>
      <c r="D3" s="9">
        <v>0.56384785954260497</v>
      </c>
      <c r="E3" s="9">
        <v>0.68402137850181999</v>
      </c>
      <c r="F3" s="9">
        <v>0.60698711039007502</v>
      </c>
      <c r="G3" s="9">
        <v>0.61931207468858196</v>
      </c>
      <c r="H3" s="9">
        <v>0.78489610683655398</v>
      </c>
      <c r="I3" s="9">
        <v>0.83313457282533698</v>
      </c>
      <c r="J3" s="9">
        <v>0.61441690796177495</v>
      </c>
      <c r="K3" s="9">
        <v>0.64695992389826296</v>
      </c>
      <c r="L3" s="9">
        <v>0.75364987523082305</v>
      </c>
      <c r="M3" s="9">
        <v>0.77964555078881803</v>
      </c>
      <c r="N3" s="9">
        <v>0.64613596654979499</v>
      </c>
      <c r="O3" s="9">
        <v>0.70268120149616797</v>
      </c>
      <c r="P3" s="9">
        <v>0.68633794409603699</v>
      </c>
      <c r="Q3" s="9">
        <v>0.77731779945229795</v>
      </c>
      <c r="R3" s="9">
        <v>0.78377201710602695</v>
      </c>
      <c r="S3" s="9">
        <v>0.69906094727592605</v>
      </c>
      <c r="T3" s="9"/>
    </row>
    <row r="4" spans="2:21">
      <c r="B4" s="6">
        <v>2018</v>
      </c>
      <c r="C4" s="11">
        <v>0.78537556617624793</v>
      </c>
      <c r="D4" s="11">
        <v>0.57050649295077704</v>
      </c>
      <c r="E4" s="11">
        <v>0.66020000000000001</v>
      </c>
      <c r="F4" s="11">
        <v>0.61503384798874328</v>
      </c>
      <c r="G4" s="11">
        <v>0.60364815485131496</v>
      </c>
      <c r="H4" s="11">
        <v>0.79220214867036021</v>
      </c>
      <c r="I4" s="11">
        <v>0.82927310317271175</v>
      </c>
      <c r="J4" s="11">
        <v>0.64689708512319077</v>
      </c>
      <c r="K4" s="11">
        <v>0.63853726971719926</v>
      </c>
      <c r="L4" s="11">
        <v>0.74315491189264393</v>
      </c>
      <c r="M4" s="11">
        <v>0.7966731144403898</v>
      </c>
      <c r="N4" s="11">
        <v>0.63960817886793964</v>
      </c>
      <c r="O4" s="11">
        <v>0.67160893203833028</v>
      </c>
      <c r="P4" s="11">
        <v>0.63584356147285204</v>
      </c>
      <c r="Q4" s="11">
        <v>0.77074042818690491</v>
      </c>
      <c r="R4" s="11">
        <v>0.77739732575454557</v>
      </c>
      <c r="S4" s="11">
        <v>0.71508376450983058</v>
      </c>
      <c r="T4" s="11"/>
    </row>
    <row r="5" spans="2:21">
      <c r="B5" s="6" t="s">
        <v>46</v>
      </c>
      <c r="C5" s="9">
        <v>0.625</v>
      </c>
      <c r="D5" s="9">
        <v>0.625</v>
      </c>
      <c r="E5" s="9">
        <v>0.625</v>
      </c>
      <c r="F5" s="9">
        <v>0.625</v>
      </c>
      <c r="G5" s="9">
        <v>0.625</v>
      </c>
      <c r="H5" s="9">
        <v>0.625</v>
      </c>
      <c r="I5" s="9">
        <v>0.625</v>
      </c>
      <c r="J5" s="9">
        <v>0.625</v>
      </c>
      <c r="K5" s="9">
        <v>0.625</v>
      </c>
      <c r="L5" s="9">
        <v>0.625</v>
      </c>
      <c r="M5" s="9">
        <v>0.625</v>
      </c>
      <c r="N5" s="9">
        <v>0.625</v>
      </c>
      <c r="O5" s="9">
        <v>0.625</v>
      </c>
      <c r="P5" s="9">
        <v>0.625</v>
      </c>
      <c r="Q5" s="9">
        <v>0.625</v>
      </c>
      <c r="R5" s="9">
        <v>0.625</v>
      </c>
      <c r="S5" s="9">
        <v>0.625</v>
      </c>
      <c r="T5" s="9"/>
    </row>
    <row r="6" spans="2:21">
      <c r="B6" s="6"/>
    </row>
    <row r="7" spans="2:21" ht="15">
      <c r="B7" s="10" t="s">
        <v>47</v>
      </c>
      <c r="C7" s="55" t="s">
        <v>13</v>
      </c>
      <c r="D7" s="55" t="s">
        <v>2</v>
      </c>
      <c r="E7" s="55" t="s">
        <v>14</v>
      </c>
      <c r="F7" s="55" t="s">
        <v>15</v>
      </c>
      <c r="G7" s="55" t="s">
        <v>3</v>
      </c>
      <c r="H7" s="55" t="s">
        <v>16</v>
      </c>
      <c r="I7" s="55" t="s">
        <v>18</v>
      </c>
      <c r="J7" s="55" t="s">
        <v>7</v>
      </c>
      <c r="K7" s="55" t="s">
        <v>8</v>
      </c>
      <c r="L7" s="55" t="s">
        <v>12</v>
      </c>
      <c r="N7" s="55" t="s">
        <v>19</v>
      </c>
      <c r="P7" s="55" t="s">
        <v>4</v>
      </c>
      <c r="Q7" s="55" t="s">
        <v>17</v>
      </c>
      <c r="R7" s="55" t="s">
        <v>5</v>
      </c>
      <c r="S7" s="55" t="s">
        <v>6</v>
      </c>
      <c r="T7" s="49" t="s">
        <v>10</v>
      </c>
      <c r="U7" s="55" t="s">
        <v>11</v>
      </c>
    </row>
    <row r="8" spans="2:21">
      <c r="B8" s="6">
        <v>2016</v>
      </c>
      <c r="C8" s="9">
        <v>0.75368390881875702</v>
      </c>
      <c r="D8" s="9">
        <v>0.82240888467969697</v>
      </c>
      <c r="E8" s="9">
        <v>0.67761478869089398</v>
      </c>
      <c r="F8" s="9">
        <v>0.75945231515771905</v>
      </c>
      <c r="G8" s="9">
        <v>0.57006801110314897</v>
      </c>
      <c r="H8" s="9">
        <v>0.70157608355744505</v>
      </c>
      <c r="I8" s="9">
        <v>0.80847352291965702</v>
      </c>
      <c r="J8" s="9">
        <v>0.81960176678364605</v>
      </c>
      <c r="K8" s="9">
        <v>0.82849893058983703</v>
      </c>
      <c r="L8" s="9">
        <v>0.76731975966927202</v>
      </c>
      <c r="M8" s="9"/>
      <c r="N8" s="9">
        <v>0.70022442140827101</v>
      </c>
      <c r="O8" s="9"/>
      <c r="P8" s="9">
        <v>0.69534906160155996</v>
      </c>
      <c r="Q8" s="9">
        <v>0.78564078493672496</v>
      </c>
      <c r="R8" s="9">
        <v>0.61573043409729999</v>
      </c>
      <c r="S8" s="9">
        <v>0.60052419934655199</v>
      </c>
      <c r="T8" s="9">
        <v>0.61271936373176705</v>
      </c>
      <c r="U8" s="9">
        <v>0.66184765417203195</v>
      </c>
    </row>
    <row r="9" spans="2:21">
      <c r="B9" s="6">
        <v>2017</v>
      </c>
      <c r="C9" s="9">
        <v>0.77964555078881803</v>
      </c>
      <c r="D9" s="9">
        <v>0.79073033560620498</v>
      </c>
      <c r="E9" s="9">
        <v>0.64613596654979499</v>
      </c>
      <c r="F9" s="9">
        <v>0.70268120149616797</v>
      </c>
      <c r="G9" s="9">
        <v>0.56384785954260497</v>
      </c>
      <c r="H9" s="9">
        <v>0.68633794409603699</v>
      </c>
      <c r="I9" s="9">
        <v>0.78377201710602695</v>
      </c>
      <c r="J9" s="9">
        <v>0.78489610683655398</v>
      </c>
      <c r="K9" s="9">
        <v>0.83313457282533698</v>
      </c>
      <c r="L9" s="9">
        <v>0.75364987523082305</v>
      </c>
      <c r="M9" s="9"/>
      <c r="N9" s="9">
        <v>0.69906094727592605</v>
      </c>
      <c r="O9" s="9"/>
      <c r="P9" s="9">
        <v>0.68402137850181999</v>
      </c>
      <c r="Q9" s="9">
        <v>0.77731779945229795</v>
      </c>
      <c r="R9" s="9">
        <v>0.60698711039007502</v>
      </c>
      <c r="S9" s="9">
        <v>0.61931207468858196</v>
      </c>
      <c r="T9" s="9">
        <v>0.61441690796177495</v>
      </c>
      <c r="U9" s="9">
        <v>0.64695992389826296</v>
      </c>
    </row>
    <row r="10" spans="2:21">
      <c r="B10" s="6">
        <v>2018</v>
      </c>
      <c r="C10" s="11">
        <v>0.7966731144403898</v>
      </c>
      <c r="D10" s="11">
        <v>0.78537556617624793</v>
      </c>
      <c r="E10" s="11">
        <v>0.63960817886793964</v>
      </c>
      <c r="F10" s="11">
        <v>0.67160893203833028</v>
      </c>
      <c r="G10" s="11">
        <v>0.57050649295077704</v>
      </c>
      <c r="H10" s="11">
        <v>0.63584356147285204</v>
      </c>
      <c r="I10" s="11">
        <v>0.77739732575454557</v>
      </c>
      <c r="J10" s="11">
        <v>0.79220214867036021</v>
      </c>
      <c r="K10" s="11">
        <v>0.82927310317271175</v>
      </c>
      <c r="L10" s="11">
        <v>0.74315491189264393</v>
      </c>
      <c r="M10" s="11"/>
      <c r="N10" s="11">
        <v>0.71508376450983058</v>
      </c>
      <c r="O10" s="11"/>
      <c r="P10" s="11">
        <v>0.66020000000000001</v>
      </c>
      <c r="Q10" s="11">
        <v>0.77074042818690491</v>
      </c>
      <c r="R10" s="11">
        <v>0.61503384798874328</v>
      </c>
      <c r="S10" s="11">
        <v>0.60364815485131496</v>
      </c>
      <c r="T10" s="11">
        <v>0.64689708512319077</v>
      </c>
      <c r="U10" s="11">
        <v>0.63853726971719926</v>
      </c>
    </row>
    <row r="11" spans="2:21">
      <c r="B11" s="6" t="s">
        <v>46</v>
      </c>
      <c r="C11" s="9">
        <v>0.625</v>
      </c>
      <c r="D11" s="9">
        <v>0.625</v>
      </c>
      <c r="E11" s="9">
        <v>0.625</v>
      </c>
      <c r="F11" s="9">
        <v>0.625</v>
      </c>
      <c r="G11" s="9">
        <v>0.625</v>
      </c>
      <c r="H11" s="9">
        <v>0.625</v>
      </c>
      <c r="I11" s="9">
        <v>0.625</v>
      </c>
      <c r="J11" s="9">
        <v>0.625</v>
      </c>
      <c r="K11" s="9">
        <v>0.625</v>
      </c>
      <c r="L11" s="9">
        <v>0.625</v>
      </c>
      <c r="M11" s="9">
        <v>0.625</v>
      </c>
      <c r="N11" s="9">
        <v>0.625</v>
      </c>
      <c r="O11" s="9">
        <v>0.625</v>
      </c>
      <c r="P11" s="9">
        <v>0.625</v>
      </c>
      <c r="Q11" s="9">
        <v>0.625</v>
      </c>
      <c r="R11" s="9">
        <v>0.625</v>
      </c>
      <c r="S11" s="9">
        <v>0.625</v>
      </c>
      <c r="T11" s="9">
        <v>0.625</v>
      </c>
      <c r="U11" s="9">
        <v>0.625</v>
      </c>
    </row>
    <row r="16" spans="2:21">
      <c r="L16" s="55"/>
      <c r="M16" s="55"/>
      <c r="N16" s="55"/>
      <c r="O16" s="55"/>
      <c r="P16" s="55"/>
      <c r="Q16" s="55"/>
      <c r="R16" s="55"/>
    </row>
    <row r="17" spans="12:18">
      <c r="L17" s="9"/>
      <c r="M17" s="9"/>
      <c r="N17" s="9"/>
      <c r="O17" s="9"/>
      <c r="P17" s="9"/>
      <c r="Q17" s="9"/>
      <c r="R17" s="9"/>
    </row>
    <row r="18" spans="12:18">
      <c r="L18" s="9"/>
      <c r="M18" s="9"/>
      <c r="N18" s="9"/>
      <c r="O18" s="9"/>
      <c r="P18" s="9"/>
      <c r="Q18" s="9"/>
      <c r="R18" s="9"/>
    </row>
    <row r="19" spans="12:18">
      <c r="L19" s="9"/>
      <c r="M19" s="9"/>
      <c r="N19" s="9"/>
      <c r="O19" s="9"/>
      <c r="P19" s="9"/>
      <c r="Q19" s="9"/>
      <c r="R19" s="9"/>
    </row>
    <row r="20" spans="12:18">
      <c r="L20" s="9"/>
      <c r="M20" s="9"/>
      <c r="N20" s="9"/>
      <c r="O20" s="9"/>
      <c r="P20" s="9"/>
      <c r="Q20" s="9"/>
      <c r="R20" s="9"/>
    </row>
    <row r="21" spans="12:18">
      <c r="L21" s="11"/>
      <c r="M21" s="11"/>
      <c r="N21" s="11"/>
      <c r="O21" s="11"/>
      <c r="P21" s="11"/>
      <c r="Q21" s="11"/>
      <c r="R21" s="11"/>
    </row>
    <row r="22" spans="12:18">
      <c r="L22" s="9"/>
      <c r="M22" s="9"/>
      <c r="N22" s="9"/>
      <c r="O22" s="9"/>
      <c r="P22" s="9"/>
      <c r="Q22" s="9"/>
      <c r="R22" s="9"/>
    </row>
    <row r="35" spans="12:15">
      <c r="L35" s="7"/>
      <c r="M35" s="7"/>
      <c r="N35" s="7"/>
      <c r="O35" s="7"/>
    </row>
  </sheetData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&amp;C&amp;A</oddHeader>
    <oddFooter>&amp;L&amp;D&amp;C&amp;Z&amp;F&amp;R&amp;P of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5B040"/>
    <pageSetUpPr fitToPage="1"/>
  </sheetPr>
  <dimension ref="B1:S10"/>
  <sheetViews>
    <sheetView zoomScaleNormal="100" workbookViewId="0" xr3:uid="{F9CF3CF3-643B-5BE6-8B46-32C596A47465}"/>
  </sheetViews>
  <sheetFormatPr defaultColWidth="9" defaultRowHeight="14.25"/>
  <cols>
    <col min="1" max="1" width="9" style="42"/>
    <col min="2" max="2" width="28.5" style="42" bestFit="1" customWidth="1"/>
    <col min="3" max="16384" width="9" style="42"/>
  </cols>
  <sheetData>
    <row r="1" spans="2:19" ht="15">
      <c r="B1" s="40" t="s">
        <v>48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49" t="s">
        <v>10</v>
      </c>
      <c r="K1" s="55" t="s">
        <v>11</v>
      </c>
      <c r="L1" s="55" t="s">
        <v>12</v>
      </c>
      <c r="M1" s="55" t="s">
        <v>13</v>
      </c>
      <c r="N1" s="55" t="s">
        <v>14</v>
      </c>
      <c r="O1" s="55" t="s">
        <v>15</v>
      </c>
      <c r="P1" s="55" t="s">
        <v>16</v>
      </c>
      <c r="Q1" s="55" t="s">
        <v>17</v>
      </c>
      <c r="R1" s="55" t="s">
        <v>18</v>
      </c>
      <c r="S1" s="55" t="s">
        <v>19</v>
      </c>
    </row>
    <row r="2" spans="2:19">
      <c r="B2" s="42" t="s">
        <v>44</v>
      </c>
      <c r="C2" s="13">
        <v>2.66</v>
      </c>
      <c r="D2" s="13">
        <v>3.17</v>
      </c>
      <c r="E2" s="13">
        <v>4.33</v>
      </c>
      <c r="F2" s="13">
        <v>4.2183858695652203</v>
      </c>
      <c r="G2" s="13">
        <v>5.12</v>
      </c>
      <c r="H2" s="13">
        <v>3.9</v>
      </c>
      <c r="I2" s="13">
        <v>4.1829122580458797</v>
      </c>
      <c r="J2" s="13">
        <v>5.1615548290011501</v>
      </c>
      <c r="K2" s="13">
        <v>5.1100000000000003</v>
      </c>
      <c r="L2" s="13">
        <v>2.59</v>
      </c>
      <c r="M2" s="13">
        <v>3.1873929912453098</v>
      </c>
      <c r="N2" s="13">
        <v>5.7636148848198498</v>
      </c>
      <c r="O2" s="13">
        <v>4.4024276064908703</v>
      </c>
      <c r="P2" s="13">
        <v>3.88</v>
      </c>
      <c r="Q2" s="13">
        <v>4.13</v>
      </c>
      <c r="R2" s="13">
        <v>3.63</v>
      </c>
      <c r="S2" s="13">
        <v>5.4897202353763399</v>
      </c>
    </row>
    <row r="3" spans="2:19">
      <c r="B3" s="42" t="s">
        <v>49</v>
      </c>
      <c r="C3" s="13">
        <v>2.67</v>
      </c>
      <c r="D3" s="13">
        <v>2.87</v>
      </c>
      <c r="E3" s="13">
        <v>3.8325</v>
      </c>
      <c r="F3" s="13">
        <v>4.3772494807156503</v>
      </c>
      <c r="G3" s="13">
        <v>6.15</v>
      </c>
      <c r="H3" s="13">
        <v>3.8940000000000001</v>
      </c>
      <c r="I3" s="13">
        <v>3.0181045398470698</v>
      </c>
      <c r="J3" s="13">
        <v>5.6063607768576498</v>
      </c>
      <c r="K3" s="13">
        <v>4.8</v>
      </c>
      <c r="L3" s="13">
        <v>2.74</v>
      </c>
      <c r="M3" s="13">
        <v>2.77</v>
      </c>
      <c r="N3" s="13">
        <v>4.1199535962876999</v>
      </c>
      <c r="O3" s="13">
        <v>2.8856548856548798</v>
      </c>
      <c r="P3" s="13">
        <v>3.29</v>
      </c>
      <c r="Q3" s="13">
        <v>4.1399999999999997</v>
      </c>
      <c r="R3" s="13">
        <v>3.47</v>
      </c>
      <c r="S3" s="13">
        <v>5.7661331625979004</v>
      </c>
    </row>
    <row r="4" spans="2:19">
      <c r="B4" s="1" t="s">
        <v>50</v>
      </c>
      <c r="C4" s="13">
        <v>2.9</v>
      </c>
      <c r="D4" s="13">
        <v>2.6430831549984712</v>
      </c>
      <c r="E4" s="13">
        <v>4.42</v>
      </c>
      <c r="F4" s="13">
        <v>4.5322376276240393</v>
      </c>
      <c r="G4" s="13">
        <v>6.05</v>
      </c>
      <c r="H4" s="13">
        <v>4.5</v>
      </c>
      <c r="I4" s="13">
        <v>3.2344358715333685</v>
      </c>
      <c r="J4" s="13">
        <v>6.0362918699378918</v>
      </c>
      <c r="K4" s="13">
        <v>5.42</v>
      </c>
      <c r="L4" s="13">
        <v>3.21</v>
      </c>
      <c r="M4" s="13">
        <v>3.1351299902099425</v>
      </c>
      <c r="N4" s="13">
        <v>4.0435522549702174</v>
      </c>
      <c r="O4" s="13">
        <v>4.1109607827698005</v>
      </c>
      <c r="P4" s="13">
        <v>3.1</v>
      </c>
      <c r="Q4" s="13">
        <v>4.3499999999999996</v>
      </c>
      <c r="R4" s="13">
        <v>3.4</v>
      </c>
      <c r="S4" s="13">
        <v>5.4660820261773226</v>
      </c>
    </row>
    <row r="5" spans="2:19">
      <c r="B5" s="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6" spans="2:19">
      <c r="C6" s="55"/>
      <c r="D6" s="55"/>
      <c r="E6" s="55"/>
      <c r="F6" s="55"/>
      <c r="G6" s="55"/>
      <c r="H6" s="55"/>
      <c r="I6" s="55"/>
      <c r="J6" s="49"/>
      <c r="K6" s="55"/>
      <c r="L6" s="55"/>
      <c r="M6" s="55"/>
      <c r="N6" s="55"/>
      <c r="O6" s="55"/>
      <c r="P6" s="55"/>
      <c r="Q6" s="55"/>
      <c r="R6" s="55"/>
      <c r="S6" s="55"/>
    </row>
    <row r="7" spans="2:19" ht="15">
      <c r="B7" s="40" t="s">
        <v>51</v>
      </c>
      <c r="C7" s="55" t="s">
        <v>2</v>
      </c>
      <c r="D7" s="55" t="s">
        <v>3</v>
      </c>
      <c r="E7" s="55" t="s">
        <v>4</v>
      </c>
      <c r="F7" s="55" t="s">
        <v>5</v>
      </c>
      <c r="G7" s="55" t="s">
        <v>6</v>
      </c>
      <c r="H7" s="55" t="s">
        <v>7</v>
      </c>
      <c r="I7" s="55" t="s">
        <v>8</v>
      </c>
      <c r="J7" s="49" t="s">
        <v>10</v>
      </c>
      <c r="K7" s="55" t="s">
        <v>11</v>
      </c>
      <c r="L7" s="55" t="s">
        <v>12</v>
      </c>
      <c r="M7" s="55" t="s">
        <v>13</v>
      </c>
      <c r="N7" s="55" t="s">
        <v>14</v>
      </c>
      <c r="O7" s="55" t="s">
        <v>15</v>
      </c>
      <c r="P7" s="55" t="s">
        <v>16</v>
      </c>
      <c r="Q7" s="55" t="s">
        <v>17</v>
      </c>
      <c r="R7" s="55" t="s">
        <v>18</v>
      </c>
      <c r="S7" s="55" t="s">
        <v>19</v>
      </c>
    </row>
    <row r="8" spans="2:19">
      <c r="B8" s="42" t="s">
        <v>44</v>
      </c>
      <c r="C8" s="13">
        <v>1.41</v>
      </c>
      <c r="D8" s="13">
        <v>2.12</v>
      </c>
      <c r="E8" s="13">
        <v>2.68</v>
      </c>
      <c r="F8" s="13">
        <v>2.3625040886211899</v>
      </c>
      <c r="G8" s="13">
        <v>3.17</v>
      </c>
      <c r="H8" s="13">
        <v>2.06</v>
      </c>
      <c r="I8" s="13">
        <v>2.1541317426660198</v>
      </c>
      <c r="J8" s="13">
        <v>2.63433283792968</v>
      </c>
      <c r="K8" s="13">
        <v>3.2</v>
      </c>
      <c r="L8" s="13">
        <v>1.68</v>
      </c>
      <c r="M8" s="13">
        <v>1.98734951604924</v>
      </c>
      <c r="N8" s="13">
        <v>2.6324867099822802</v>
      </c>
      <c r="O8" s="13">
        <v>2.12491135610495</v>
      </c>
      <c r="P8" s="13">
        <v>2.63</v>
      </c>
      <c r="Q8" s="13">
        <v>1.48</v>
      </c>
      <c r="R8" s="13">
        <v>2.4700000000000002</v>
      </c>
      <c r="S8" s="13">
        <v>3.23964814082444</v>
      </c>
    </row>
    <row r="9" spans="2:19">
      <c r="B9" s="42" t="s">
        <v>49</v>
      </c>
      <c r="C9" s="13">
        <v>1.44</v>
      </c>
      <c r="D9" s="13">
        <v>1.74</v>
      </c>
      <c r="E9" s="13">
        <v>2.2223999999999999</v>
      </c>
      <c r="F9" s="13">
        <v>2.3184927100233699</v>
      </c>
      <c r="G9" s="13">
        <v>3.28</v>
      </c>
      <c r="H9" s="13">
        <v>2.0699999999999998</v>
      </c>
      <c r="I9" s="13">
        <v>1.4379247602146601</v>
      </c>
      <c r="J9" s="13">
        <v>2.7957972213803801</v>
      </c>
      <c r="K9" s="13">
        <v>2.8</v>
      </c>
      <c r="L9" s="13">
        <v>1.7</v>
      </c>
      <c r="M9" s="13">
        <v>1.74</v>
      </c>
      <c r="N9" s="13">
        <v>2.0123743232792002</v>
      </c>
      <c r="O9" s="13">
        <v>1.46010571931136</v>
      </c>
      <c r="P9" s="13">
        <v>1.92</v>
      </c>
      <c r="Q9" s="13">
        <v>1.67</v>
      </c>
      <c r="R9" s="13">
        <v>2.09</v>
      </c>
      <c r="S9" s="13">
        <v>3.1899305254331201</v>
      </c>
    </row>
    <row r="10" spans="2:19">
      <c r="B10" s="42" t="s">
        <v>50</v>
      </c>
      <c r="C10" s="13">
        <v>1.5</v>
      </c>
      <c r="D10" s="13">
        <v>1.5413252827881376</v>
      </c>
      <c r="E10" s="13">
        <v>2.4900000000000002</v>
      </c>
      <c r="F10" s="13">
        <v>2.3578238270320466</v>
      </c>
      <c r="G10" s="13">
        <v>3.11</v>
      </c>
      <c r="H10" s="13">
        <v>2.66</v>
      </c>
      <c r="I10" s="13">
        <v>1.6572044138034403</v>
      </c>
      <c r="J10" s="13">
        <v>2.9841193602703173</v>
      </c>
      <c r="K10" s="13">
        <v>3.26</v>
      </c>
      <c r="L10" s="13">
        <v>1.88</v>
      </c>
      <c r="M10" s="13">
        <v>1.7943356636426764</v>
      </c>
      <c r="N10" s="13">
        <v>1.8584358319795777</v>
      </c>
      <c r="O10" s="13">
        <v>1.7151964790896075</v>
      </c>
      <c r="P10" s="13">
        <v>1.69</v>
      </c>
      <c r="Q10" s="13">
        <v>1.9</v>
      </c>
      <c r="R10" s="13">
        <v>2.0499999999999998</v>
      </c>
      <c r="S10" s="13">
        <v>2.7746027997304581</v>
      </c>
    </row>
  </sheetData>
  <pageMargins left="0.70866141732283472" right="0.70866141732283472" top="0.74803149606299213" bottom="0.74803149606299213" header="0.31496062992125984" footer="0.31496062992125984"/>
  <pageSetup paperSize="9" scale="65" orientation="landscape" r:id="rId1"/>
  <headerFooter>
    <oddHeader>&amp;C&amp;A</oddHeader>
    <oddFooter>&amp;L&amp;D&amp;C&amp;Z&amp;F&amp;R&amp;P of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5B040"/>
    <pageSetUpPr fitToPage="1"/>
  </sheetPr>
  <dimension ref="B1:S9"/>
  <sheetViews>
    <sheetView zoomScaleNormal="100" workbookViewId="0" xr3:uid="{78B4E459-6924-5F8B-B7BA-2DD04133E49E}"/>
  </sheetViews>
  <sheetFormatPr defaultColWidth="9" defaultRowHeight="14.25"/>
  <cols>
    <col min="1" max="1" width="9" style="42"/>
    <col min="2" max="2" width="13.875" style="42" bestFit="1" customWidth="1"/>
    <col min="3" max="16384" width="9" style="42"/>
  </cols>
  <sheetData>
    <row r="1" spans="2:19" ht="15">
      <c r="B1" s="40" t="s">
        <v>52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49" t="s">
        <v>10</v>
      </c>
      <c r="K1" s="55" t="s">
        <v>11</v>
      </c>
      <c r="L1" s="55" t="s">
        <v>12</v>
      </c>
      <c r="M1" s="55" t="s">
        <v>13</v>
      </c>
      <c r="N1" s="55" t="s">
        <v>14</v>
      </c>
      <c r="O1" s="55" t="s">
        <v>15</v>
      </c>
      <c r="P1" s="55" t="s">
        <v>16</v>
      </c>
      <c r="Q1" s="55" t="s">
        <v>17</v>
      </c>
      <c r="R1" s="55" t="s">
        <v>18</v>
      </c>
      <c r="S1" s="55" t="s">
        <v>19</v>
      </c>
    </row>
    <row r="2" spans="2:19">
      <c r="B2" s="6">
        <v>2016</v>
      </c>
      <c r="C2" s="9">
        <v>9.7825731239004093E-2</v>
      </c>
      <c r="D2" s="9">
        <v>9.4656070985805196E-2</v>
      </c>
      <c r="E2" s="9">
        <v>0.13291985066162401</v>
      </c>
      <c r="F2" s="9">
        <v>0.122813608546831</v>
      </c>
      <c r="G2" s="9">
        <v>0.115940201258798</v>
      </c>
      <c r="H2" s="9">
        <v>0.106984558978392</v>
      </c>
      <c r="I2" s="9">
        <v>8.9435235988560999E-2</v>
      </c>
      <c r="J2" s="9">
        <v>0.115284833965211</v>
      </c>
      <c r="K2" s="9">
        <v>0.134945860044173</v>
      </c>
      <c r="L2" s="9">
        <v>8.2289873409204295E-2</v>
      </c>
      <c r="M2" s="9">
        <v>9.70048276532922E-2</v>
      </c>
      <c r="N2" s="9">
        <v>0.13487866472664001</v>
      </c>
      <c r="O2" s="9">
        <v>0.11554746164582801</v>
      </c>
      <c r="P2" s="9">
        <v>0.120893692890572</v>
      </c>
      <c r="Q2" s="9">
        <v>0.114047887129759</v>
      </c>
      <c r="R2" s="9">
        <v>9.2275312915829494E-2</v>
      </c>
      <c r="S2" s="9">
        <v>0.177843048036505</v>
      </c>
    </row>
    <row r="3" spans="2:19">
      <c r="B3" s="6">
        <v>2017</v>
      </c>
      <c r="C3" s="9">
        <v>9.9699444674902202E-2</v>
      </c>
      <c r="D3" s="9">
        <v>7.7151279838452796E-2</v>
      </c>
      <c r="E3" s="9">
        <v>0.119252021671325</v>
      </c>
      <c r="F3" s="9">
        <v>0.116929959055249</v>
      </c>
      <c r="G3" s="9">
        <v>0.12592371964851001</v>
      </c>
      <c r="H3" s="9">
        <v>0.109230423022446</v>
      </c>
      <c r="I3" s="9">
        <v>6.5979452947762196E-2</v>
      </c>
      <c r="J3" s="9">
        <v>0.114705724393035</v>
      </c>
      <c r="K3" s="9">
        <v>0.12276738810674501</v>
      </c>
      <c r="L3" s="9">
        <v>8.9818014969894097E-2</v>
      </c>
      <c r="M3" s="9">
        <v>8.9084141802428393E-2</v>
      </c>
      <c r="N3" s="9">
        <v>0.13265047761537499</v>
      </c>
      <c r="O3" s="9">
        <v>9.4476604727028402E-2</v>
      </c>
      <c r="P3" s="9">
        <v>9.3671484098181101E-2</v>
      </c>
      <c r="Q3" s="9">
        <v>0.11049981862750401</v>
      </c>
      <c r="R3" s="9">
        <v>8.6077122133361994E-2</v>
      </c>
      <c r="S3" s="9">
        <v>0.170952953954884</v>
      </c>
    </row>
    <row r="4" spans="2:19">
      <c r="B4" s="6">
        <v>2018</v>
      </c>
      <c r="C4" s="9">
        <v>9.9344668265051783E-2</v>
      </c>
      <c r="D4" s="9">
        <v>6.8907678307965042E-2</v>
      </c>
      <c r="E4" s="9">
        <v>0.13</v>
      </c>
      <c r="F4" s="9">
        <v>0.11436143000388807</v>
      </c>
      <c r="G4" s="9">
        <v>0.12494266736061292</v>
      </c>
      <c r="H4" s="9">
        <v>0.12994312753413048</v>
      </c>
      <c r="I4" s="9">
        <v>6.5676746742440617E-2</v>
      </c>
      <c r="J4" s="9">
        <v>0.11003799051613326</v>
      </c>
      <c r="K4" s="9">
        <v>0.1370939309997482</v>
      </c>
      <c r="L4" s="9">
        <v>8.9623927434831996E-2</v>
      </c>
      <c r="M4" s="9">
        <v>8.1640483647571177E-2</v>
      </c>
      <c r="N4" s="9">
        <v>0.12246930796623252</v>
      </c>
      <c r="O4" s="9">
        <v>0.10107135333594149</v>
      </c>
      <c r="P4" s="9">
        <v>9.1248159659741437E-2</v>
      </c>
      <c r="Q4" s="9">
        <v>0.11298901452449028</v>
      </c>
      <c r="R4" s="9">
        <v>8.1612153624266312E-2</v>
      </c>
      <c r="S4" s="9">
        <v>0.15248439337503683</v>
      </c>
    </row>
    <row r="5" spans="2:19">
      <c r="C5" s="55"/>
      <c r="D5" s="55"/>
      <c r="E5" s="55"/>
      <c r="F5" s="55"/>
      <c r="G5" s="55"/>
      <c r="H5" s="55"/>
      <c r="I5" s="55"/>
      <c r="J5" s="49"/>
      <c r="K5" s="55"/>
      <c r="L5" s="55"/>
      <c r="M5" s="55"/>
      <c r="N5" s="55"/>
      <c r="O5" s="55"/>
      <c r="P5" s="55"/>
      <c r="Q5" s="55"/>
      <c r="R5" s="55"/>
      <c r="S5" s="55"/>
    </row>
    <row r="6" spans="2:19" ht="15">
      <c r="B6" s="40" t="s">
        <v>53</v>
      </c>
      <c r="C6" s="55" t="s">
        <v>2</v>
      </c>
      <c r="D6" s="55" t="s">
        <v>3</v>
      </c>
      <c r="E6" s="55" t="s">
        <v>4</v>
      </c>
      <c r="F6" s="55" t="s">
        <v>5</v>
      </c>
      <c r="G6" s="55" t="s">
        <v>6</v>
      </c>
      <c r="H6" s="55" t="s">
        <v>7</v>
      </c>
      <c r="I6" s="55" t="s">
        <v>8</v>
      </c>
      <c r="J6" s="49" t="s">
        <v>10</v>
      </c>
      <c r="K6" s="55" t="s">
        <v>11</v>
      </c>
      <c r="L6" s="55" t="s">
        <v>12</v>
      </c>
      <c r="M6" s="55" t="s">
        <v>13</v>
      </c>
      <c r="N6" s="55" t="s">
        <v>14</v>
      </c>
      <c r="O6" s="55" t="s">
        <v>15</v>
      </c>
      <c r="P6" s="55" t="s">
        <v>16</v>
      </c>
      <c r="Q6" s="55" t="s">
        <v>17</v>
      </c>
      <c r="R6" s="55" t="s">
        <v>18</v>
      </c>
      <c r="S6" s="55" t="s">
        <v>19</v>
      </c>
    </row>
    <row r="7" spans="2:19">
      <c r="B7" s="42" t="s">
        <v>44</v>
      </c>
      <c r="C7" s="13">
        <v>0.72910689711473398</v>
      </c>
      <c r="D7" s="13">
        <v>1.22181935489733</v>
      </c>
      <c r="E7" s="13">
        <v>0.76438732073422599</v>
      </c>
      <c r="F7" s="13">
        <v>0.65990078449469303</v>
      </c>
      <c r="G7" s="13">
        <v>1.1369847879663399</v>
      </c>
      <c r="H7" s="13">
        <v>1.0738098157002101</v>
      </c>
      <c r="I7" s="13">
        <v>0.70335796694033503</v>
      </c>
      <c r="J7" s="13">
        <v>0.80797351012761798</v>
      </c>
      <c r="K7" s="13">
        <v>0.92902117916428095</v>
      </c>
      <c r="L7" s="13">
        <v>1.0431149387616601</v>
      </c>
      <c r="M7" s="13">
        <v>0.56327845397909704</v>
      </c>
      <c r="N7" s="13">
        <v>1.11666967672024</v>
      </c>
      <c r="O7" s="13">
        <v>0.94809548171661395</v>
      </c>
      <c r="P7" s="13">
        <v>1.0112620457448001</v>
      </c>
      <c r="Q7" s="13">
        <v>0.93074501573976898</v>
      </c>
      <c r="R7" s="13">
        <v>0.87206001179270998</v>
      </c>
      <c r="S7" s="13">
        <v>1.2050882073937199</v>
      </c>
    </row>
    <row r="8" spans="2:19">
      <c r="B8" s="42" t="s">
        <v>49</v>
      </c>
      <c r="C8" s="13">
        <v>0.76646778624030099</v>
      </c>
      <c r="D8" s="13">
        <v>0.72486395771481305</v>
      </c>
      <c r="E8" s="13">
        <v>0.62692254399334801</v>
      </c>
      <c r="F8" s="13">
        <v>0.80152284263959295</v>
      </c>
      <c r="G8" s="13">
        <v>0.241216306082638</v>
      </c>
      <c r="H8" s="13">
        <v>1.0508242351011901</v>
      </c>
      <c r="I8" s="13">
        <v>0.51557538544756698</v>
      </c>
      <c r="J8" s="13">
        <v>0.73164192352690105</v>
      </c>
      <c r="K8" s="13">
        <v>0.75328774329300296</v>
      </c>
      <c r="L8" s="13">
        <v>0.78955806466892997</v>
      </c>
      <c r="M8" s="13">
        <v>0.28338648443432002</v>
      </c>
      <c r="N8" s="13">
        <v>0.89072379312675998</v>
      </c>
      <c r="O8" s="13">
        <v>0.44213815422385799</v>
      </c>
      <c r="P8" s="13">
        <v>0.53806300660148698</v>
      </c>
      <c r="Q8" s="13">
        <v>0.74111349036402596</v>
      </c>
      <c r="R8" s="13">
        <v>0.79182636804433104</v>
      </c>
      <c r="S8" s="13">
        <v>1.0187130988882001</v>
      </c>
    </row>
    <row r="9" spans="2:19">
      <c r="B9" s="42" t="s">
        <v>50</v>
      </c>
      <c r="C9" s="13">
        <v>0.6</v>
      </c>
      <c r="D9" s="13">
        <v>0.61367211027663338</v>
      </c>
      <c r="E9" s="13">
        <v>0.94</v>
      </c>
      <c r="F9" s="13">
        <v>0.67838489747092734</v>
      </c>
      <c r="G9" s="13">
        <v>0.71486754351551707</v>
      </c>
      <c r="H9" s="13">
        <v>0.99155976384778322</v>
      </c>
      <c r="I9" s="13">
        <v>0.6505485861709801</v>
      </c>
      <c r="J9" s="13">
        <v>0.6503962658280048</v>
      </c>
      <c r="K9" s="13">
        <v>0.82965009208103146</v>
      </c>
      <c r="L9" s="13">
        <v>0.7879360336412089</v>
      </c>
      <c r="M9" s="13">
        <v>0.22696007656992689</v>
      </c>
      <c r="N9" s="13">
        <v>0.59069453809844907</v>
      </c>
      <c r="O9" s="13">
        <v>0.5070582018570241</v>
      </c>
      <c r="P9" s="13">
        <v>0.76465419856909633</v>
      </c>
      <c r="Q9" s="13">
        <v>0.72130013831258655</v>
      </c>
      <c r="R9" s="13">
        <v>0.69803549123042452</v>
      </c>
      <c r="S9" s="13">
        <v>0.5234048664554517</v>
      </c>
    </row>
  </sheetData>
  <pageMargins left="0.70866141732283472" right="0.70866141732283472" top="0.74803149606299213" bottom="0.74803149606299213" header="0.31496062992125984" footer="0.31496062992125984"/>
  <pageSetup paperSize="9" scale="67" orientation="landscape" r:id="rId1"/>
  <headerFooter>
    <oddHeader>&amp;C&amp;A</oddHeader>
    <oddFooter>&amp;L&amp;D&amp;C&amp;Z&amp;F&amp;R&amp;P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5B040"/>
    <pageSetUpPr fitToPage="1"/>
  </sheetPr>
  <dimension ref="B1:S5"/>
  <sheetViews>
    <sheetView zoomScaleNormal="100" workbookViewId="0" xr3:uid="{9B253EF2-77E0-53E3-AE26-4D66ECD923F3}"/>
  </sheetViews>
  <sheetFormatPr defaultColWidth="9" defaultRowHeight="14.25"/>
  <cols>
    <col min="1" max="1" width="9" style="42"/>
    <col min="2" max="2" width="19" style="42" bestFit="1" customWidth="1"/>
    <col min="3" max="16384" width="9" style="42"/>
  </cols>
  <sheetData>
    <row r="1" spans="2:19" ht="15">
      <c r="B1" s="40" t="s">
        <v>54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49" t="s">
        <v>10</v>
      </c>
      <c r="K1" s="55" t="s">
        <v>11</v>
      </c>
      <c r="L1" s="55" t="s">
        <v>12</v>
      </c>
      <c r="M1" s="55" t="s">
        <v>13</v>
      </c>
      <c r="N1" s="55" t="s">
        <v>14</v>
      </c>
      <c r="O1" s="55" t="s">
        <v>15</v>
      </c>
      <c r="P1" s="55" t="s">
        <v>16</v>
      </c>
      <c r="Q1" s="55" t="s">
        <v>17</v>
      </c>
      <c r="R1" s="55" t="s">
        <v>18</v>
      </c>
      <c r="S1" s="55" t="s">
        <v>19</v>
      </c>
    </row>
    <row r="2" spans="2:19"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spans="2:19">
      <c r="B3" s="42" t="s">
        <v>50</v>
      </c>
      <c r="C3" s="16">
        <v>7.2700000000000001E-2</v>
      </c>
      <c r="D3" s="16">
        <v>4.8500000000000001E-2</v>
      </c>
      <c r="E3" s="16">
        <v>8.5900000000000004E-2</v>
      </c>
      <c r="F3" s="16">
        <v>9.2999999999999999E-2</v>
      </c>
      <c r="G3" s="16">
        <v>0.1154</v>
      </c>
      <c r="H3" s="16">
        <v>5.16E-2</v>
      </c>
      <c r="I3" s="16">
        <v>4.8599999999999997E-2</v>
      </c>
      <c r="J3" s="16">
        <v>7.0766666666666658E-2</v>
      </c>
      <c r="K3" s="16">
        <v>8.5500000000000007E-2</v>
      </c>
      <c r="L3" s="16">
        <v>4.6100000000000002E-2</v>
      </c>
      <c r="M3" s="16">
        <v>5.6078070537973132E-2</v>
      </c>
      <c r="N3" s="16">
        <v>5.5300000000000002E-2</v>
      </c>
      <c r="O3" s="16">
        <v>8.7999999999999995E-2</v>
      </c>
      <c r="P3" s="16">
        <v>5.3699999999999998E-2</v>
      </c>
      <c r="Q3" s="16">
        <v>4.7300000000000002E-2</v>
      </c>
      <c r="R3" s="16">
        <v>6.4199999999999993E-2</v>
      </c>
      <c r="S3" s="16">
        <v>8.0095835623276684E-2</v>
      </c>
    </row>
    <row r="4" spans="2:19">
      <c r="B4" s="42" t="s">
        <v>55</v>
      </c>
      <c r="C4" s="16">
        <v>5.6000000000000001E-2</v>
      </c>
      <c r="D4" s="16">
        <v>5.6000000000000001E-2</v>
      </c>
      <c r="E4" s="16">
        <v>5.7000000000000002E-2</v>
      </c>
      <c r="F4" s="16">
        <v>5.7000000000000002E-2</v>
      </c>
      <c r="G4" s="16">
        <v>5.8999999999999997E-2</v>
      </c>
      <c r="H4" s="16">
        <v>5.6000000000000001E-2</v>
      </c>
      <c r="I4" s="16">
        <v>5.6000000000000001E-2</v>
      </c>
      <c r="J4" s="16">
        <v>5.6000000000000001E-2</v>
      </c>
      <c r="K4" s="16">
        <v>5.6000000000000001E-2</v>
      </c>
      <c r="L4" s="16">
        <v>5.6000000000000001E-2</v>
      </c>
      <c r="M4" s="16">
        <v>6.0999999999999999E-2</v>
      </c>
      <c r="N4" s="16">
        <v>5.8000000000000003E-2</v>
      </c>
      <c r="O4" s="16">
        <v>5.8000000000000003E-2</v>
      </c>
      <c r="P4" s="16">
        <v>5.8999999999999997E-2</v>
      </c>
      <c r="Q4" s="16">
        <v>5.8000000000000003E-2</v>
      </c>
      <c r="R4" s="16">
        <v>5.6000000000000001E-2</v>
      </c>
      <c r="S4" s="16">
        <v>0.06</v>
      </c>
    </row>
    <row r="5" spans="2:19">
      <c r="C5" s="55"/>
      <c r="D5" s="55"/>
      <c r="E5" s="55"/>
      <c r="F5" s="55"/>
      <c r="G5" s="55"/>
      <c r="H5" s="55"/>
      <c r="I5" s="55"/>
      <c r="J5" s="49"/>
      <c r="K5" s="55"/>
      <c r="L5" s="55"/>
      <c r="M5" s="55"/>
      <c r="N5" s="55"/>
      <c r="O5" s="55"/>
      <c r="P5" s="55"/>
      <c r="Q5" s="55"/>
      <c r="R5" s="55"/>
      <c r="S5" s="55"/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&amp;C&amp;A</oddHeader>
    <oddFooter>&amp;L&amp;D&amp;C&amp;Z&amp;F&amp;R&amp;P of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5B040"/>
  </sheetPr>
  <dimension ref="A1:T11"/>
  <sheetViews>
    <sheetView zoomScaleNormal="100" workbookViewId="0" xr3:uid="{85D5C41F-068E-5C55-9968-509E7C2A5619}"/>
  </sheetViews>
  <sheetFormatPr defaultColWidth="9" defaultRowHeight="14.25"/>
  <cols>
    <col min="1" max="2" width="9" style="42"/>
    <col min="3" max="3" width="36.25" style="42" bestFit="1" customWidth="1"/>
    <col min="4" max="16384" width="9" style="42"/>
  </cols>
  <sheetData>
    <row r="1" spans="1:20">
      <c r="A1" s="34" t="s">
        <v>56</v>
      </c>
    </row>
    <row r="2" spans="1:20">
      <c r="D2" s="55"/>
      <c r="E2" s="55"/>
      <c r="F2" s="55"/>
      <c r="G2" s="55"/>
      <c r="H2" s="55"/>
      <c r="I2" s="55"/>
      <c r="J2" s="55"/>
      <c r="K2" s="49"/>
      <c r="L2" s="55"/>
      <c r="M2" s="55"/>
      <c r="N2" s="55"/>
      <c r="O2" s="55"/>
      <c r="P2" s="55"/>
      <c r="Q2" s="55"/>
      <c r="R2" s="55"/>
      <c r="S2" s="55"/>
      <c r="T2" s="55"/>
    </row>
    <row r="3" spans="1:20">
      <c r="D3" s="55" t="s">
        <v>2</v>
      </c>
      <c r="E3" s="55" t="s">
        <v>3</v>
      </c>
      <c r="F3" s="55" t="s">
        <v>4</v>
      </c>
      <c r="G3" s="55" t="s">
        <v>5</v>
      </c>
      <c r="H3" s="55" t="s">
        <v>6</v>
      </c>
      <c r="I3" s="55" t="s">
        <v>7</v>
      </c>
      <c r="J3" s="55" t="s">
        <v>8</v>
      </c>
      <c r="K3" s="49" t="s">
        <v>10</v>
      </c>
      <c r="L3" s="55" t="s">
        <v>11</v>
      </c>
      <c r="M3" s="55" t="s">
        <v>12</v>
      </c>
      <c r="N3" s="55" t="s">
        <v>13</v>
      </c>
      <c r="O3" s="55" t="s">
        <v>14</v>
      </c>
      <c r="P3" s="55" t="s">
        <v>15</v>
      </c>
      <c r="Q3" s="55" t="s">
        <v>16</v>
      </c>
      <c r="R3" s="55" t="s">
        <v>17</v>
      </c>
      <c r="S3" s="55" t="s">
        <v>18</v>
      </c>
      <c r="T3" s="55" t="s">
        <v>19</v>
      </c>
    </row>
    <row r="4" spans="1:20">
      <c r="C4" s="42" t="s">
        <v>57</v>
      </c>
      <c r="D4" s="44">
        <v>5.6000000000000001E-2</v>
      </c>
      <c r="E4" s="44">
        <v>5.6000000000000001E-2</v>
      </c>
      <c r="F4" s="44">
        <v>5.7000000000000002E-2</v>
      </c>
      <c r="G4" s="44">
        <v>5.6000000000000001E-2</v>
      </c>
      <c r="H4" s="44">
        <v>0.06</v>
      </c>
      <c r="I4" s="44">
        <v>5.6300000000000003E-2</v>
      </c>
      <c r="J4" s="44">
        <v>5.62E-2</v>
      </c>
      <c r="K4" s="44">
        <v>5.5599999999999997E-2</v>
      </c>
      <c r="L4" s="44">
        <v>5.6000000000000001E-2</v>
      </c>
      <c r="M4" s="44">
        <v>5.6500000000000002E-2</v>
      </c>
      <c r="N4" s="44">
        <v>6.1699999999999998E-2</v>
      </c>
      <c r="O4" s="44">
        <v>5.8000000000000003E-2</v>
      </c>
      <c r="P4" s="44">
        <v>5.8000000000000003E-2</v>
      </c>
      <c r="Q4" s="44">
        <v>5.8166666666666665E-2</v>
      </c>
      <c r="R4" s="44">
        <v>5.8000000000000003E-2</v>
      </c>
      <c r="S4" s="44">
        <v>5.6000000000000001E-2</v>
      </c>
      <c r="T4" s="44">
        <v>5.9767000000000001E-2</v>
      </c>
    </row>
    <row r="5" spans="1:20">
      <c r="C5" s="7" t="s">
        <v>58</v>
      </c>
      <c r="D5" s="44">
        <v>1.3999999999999999E-2</v>
      </c>
      <c r="E5" s="44">
        <v>-3.8E-3</v>
      </c>
      <c r="F5" s="44">
        <v>2.0999999999999998E-2</v>
      </c>
      <c r="G5" s="44">
        <v>1.2999999999999999E-2</v>
      </c>
      <c r="H5" s="44">
        <v>2.5999999999999999E-2</v>
      </c>
      <c r="I5" s="44">
        <v>-1.4999999999999996E-3</v>
      </c>
      <c r="J5" s="44">
        <v>-1.54E-2</v>
      </c>
      <c r="K5" s="44">
        <v>-1.8000000000000002E-3</v>
      </c>
      <c r="L5" s="44">
        <v>1.17E-2</v>
      </c>
      <c r="M5" s="44">
        <v>-2.3E-3</v>
      </c>
      <c r="N5" s="44">
        <v>-1.1900000000000001E-2</v>
      </c>
      <c r="O5" s="44">
        <v>5.8155757433365146E-3</v>
      </c>
      <c r="P5" s="44">
        <v>3.3000000000000002E-2</v>
      </c>
      <c r="Q5" s="44">
        <v>-3.6380370853562037E-3</v>
      </c>
      <c r="R5" s="44">
        <v>-8.9999999999999993E-3</v>
      </c>
      <c r="S5" s="44">
        <v>1.5100000000000001E-2</v>
      </c>
      <c r="T5" s="44">
        <v>1.6537E-2</v>
      </c>
    </row>
    <row r="6" spans="1:20">
      <c r="C6" s="42" t="s">
        <v>59</v>
      </c>
      <c r="D6" s="44">
        <v>3.0000000000000001E-3</v>
      </c>
      <c r="E6" s="44">
        <v>1E-4</v>
      </c>
      <c r="F6" s="44">
        <v>2E-3</v>
      </c>
      <c r="G6" s="44">
        <v>1.4999999999999999E-2</v>
      </c>
      <c r="H6" s="44">
        <v>3.0000000000000001E-3</v>
      </c>
      <c r="I6" s="44">
        <v>-4.1999999999999997E-3</v>
      </c>
      <c r="J6" s="44">
        <v>-3.8E-3</v>
      </c>
      <c r="K6" s="44">
        <v>2.0000000000000001E-4</v>
      </c>
      <c r="L6" s="44">
        <v>5.7999999999999996E-3</v>
      </c>
      <c r="M6" s="44">
        <v>3.5000000000000001E-3</v>
      </c>
      <c r="N6" s="44">
        <v>-2.5999999999999999E-3</v>
      </c>
      <c r="O6" s="44">
        <v>-5.4382412012973337E-3</v>
      </c>
      <c r="P6" s="44">
        <v>0</v>
      </c>
      <c r="Q6" s="44">
        <v>-1.4402192898033071E-4</v>
      </c>
      <c r="R6" s="44">
        <v>4.0000000000000001E-3</v>
      </c>
      <c r="S6" s="44">
        <v>-6.9999999999999999E-4</v>
      </c>
      <c r="T6" s="44">
        <v>2.5669999999999998E-3</v>
      </c>
    </row>
    <row r="7" spans="1:20">
      <c r="C7" s="42" t="s">
        <v>60</v>
      </c>
      <c r="D7" s="44">
        <v>0</v>
      </c>
      <c r="E7" s="44">
        <v>0</v>
      </c>
      <c r="F7" s="44">
        <v>0</v>
      </c>
      <c r="G7" s="44">
        <v>0</v>
      </c>
      <c r="H7" s="44">
        <v>0</v>
      </c>
      <c r="I7" s="44">
        <v>1.9E-3</v>
      </c>
      <c r="J7" s="44">
        <v>3.8999999999999998E-3</v>
      </c>
      <c r="K7" s="44">
        <v>0</v>
      </c>
      <c r="L7" s="44">
        <v>0</v>
      </c>
      <c r="M7" s="44">
        <v>0</v>
      </c>
      <c r="N7" s="44">
        <v>0</v>
      </c>
      <c r="O7" s="44">
        <v>0</v>
      </c>
      <c r="P7" s="44">
        <v>0</v>
      </c>
      <c r="Q7" s="44">
        <v>9.4760142866308801E-3</v>
      </c>
      <c r="R7" s="44">
        <v>0</v>
      </c>
      <c r="S7" s="44">
        <v>0</v>
      </c>
      <c r="T7" s="44">
        <v>0</v>
      </c>
    </row>
    <row r="8" spans="1:20" ht="15" thickBot="1">
      <c r="C8" s="36" t="s">
        <v>61</v>
      </c>
      <c r="D8" s="37">
        <v>0</v>
      </c>
      <c r="E8" s="37">
        <v>-3.8E-3</v>
      </c>
      <c r="F8" s="37">
        <v>6.0000000000000001E-3</v>
      </c>
      <c r="G8" s="37">
        <v>8.9999999999999993E-3</v>
      </c>
      <c r="H8" s="37">
        <v>2.5999999999999999E-2</v>
      </c>
      <c r="I8" s="37">
        <v>1E-3</v>
      </c>
      <c r="J8" s="37">
        <v>7.7999999999999996E-3</v>
      </c>
      <c r="K8" s="37">
        <v>1.6799999999999999E-2</v>
      </c>
      <c r="L8" s="37">
        <v>1.2E-2</v>
      </c>
      <c r="M8" s="37">
        <v>-1.1599999999999999E-2</v>
      </c>
      <c r="N8" s="37">
        <v>8.8999999999999999E-3</v>
      </c>
      <c r="O8" s="37">
        <v>-3.1103692217258603E-3</v>
      </c>
      <c r="P8" s="37">
        <v>-3.0000000000000001E-3</v>
      </c>
      <c r="Q8" s="37">
        <v>-1.0130271836693667E-2</v>
      </c>
      <c r="R8" s="37">
        <v>-5.7000000000000002E-3</v>
      </c>
      <c r="S8" s="37">
        <v>-6.0000000000000001E-3</v>
      </c>
      <c r="T8" s="37">
        <v>1.1000000000000001E-3</v>
      </c>
    </row>
    <row r="9" spans="1:20" ht="15" thickTop="1">
      <c r="C9" s="42" t="s">
        <v>62</v>
      </c>
      <c r="D9" s="44">
        <f t="shared" ref="D9:T9" si="0">SUM(D4:D8)</f>
        <v>7.3000000000000009E-2</v>
      </c>
      <c r="E9" s="44">
        <f t="shared" si="0"/>
        <v>4.8500000000000008E-2</v>
      </c>
      <c r="F9" s="44">
        <f t="shared" si="0"/>
        <v>8.6000000000000007E-2</v>
      </c>
      <c r="G9" s="44">
        <f t="shared" si="0"/>
        <v>9.2999999999999999E-2</v>
      </c>
      <c r="H9" s="44">
        <f t="shared" si="0"/>
        <v>0.11499999999999999</v>
      </c>
      <c r="I9" s="44">
        <f t="shared" si="0"/>
        <v>5.3499999999999999E-2</v>
      </c>
      <c r="J9" s="44">
        <f t="shared" si="0"/>
        <v>4.8700000000000007E-2</v>
      </c>
      <c r="K9" s="44">
        <f t="shared" si="0"/>
        <v>7.0799999999999988E-2</v>
      </c>
      <c r="L9" s="44">
        <f t="shared" si="0"/>
        <v>8.5499999999999993E-2</v>
      </c>
      <c r="M9" s="44">
        <f t="shared" si="0"/>
        <v>4.6100000000000002E-2</v>
      </c>
      <c r="N9" s="44">
        <f t="shared" si="0"/>
        <v>5.6099999999999997E-2</v>
      </c>
      <c r="O9" s="44">
        <f t="shared" si="0"/>
        <v>5.5266965320313319E-2</v>
      </c>
      <c r="P9" s="44">
        <f t="shared" si="0"/>
        <v>8.7999999999999995E-2</v>
      </c>
      <c r="Q9" s="44">
        <f t="shared" si="0"/>
        <v>5.3730350102267344E-2</v>
      </c>
      <c r="R9" s="44">
        <f t="shared" si="0"/>
        <v>4.7300000000000009E-2</v>
      </c>
      <c r="S9" s="44">
        <f t="shared" si="0"/>
        <v>6.4399999999999985E-2</v>
      </c>
      <c r="T9" s="44">
        <f t="shared" si="0"/>
        <v>7.9971E-2</v>
      </c>
    </row>
    <row r="10" spans="1:20"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</row>
    <row r="11" spans="1:20">
      <c r="P11" s="44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5B040"/>
    <pageSetUpPr fitToPage="1"/>
  </sheetPr>
  <dimension ref="B1:S9"/>
  <sheetViews>
    <sheetView zoomScaleNormal="100" workbookViewId="0" xr3:uid="{44B22561-5205-5C8A-B808-2C70100D228F}"/>
  </sheetViews>
  <sheetFormatPr defaultColWidth="9" defaultRowHeight="14.25"/>
  <cols>
    <col min="1" max="1" width="9" style="42"/>
    <col min="2" max="2" width="32.375" style="6" bestFit="1" customWidth="1"/>
    <col min="3" max="16384" width="9" style="42"/>
  </cols>
  <sheetData>
    <row r="1" spans="2:19" ht="15">
      <c r="B1" s="10" t="s">
        <v>63</v>
      </c>
      <c r="C1" s="55" t="s">
        <v>2</v>
      </c>
      <c r="D1" s="55" t="s">
        <v>3</v>
      </c>
      <c r="E1" s="55" t="s">
        <v>4</v>
      </c>
      <c r="F1" s="55" t="s">
        <v>5</v>
      </c>
      <c r="G1" s="55" t="s">
        <v>6</v>
      </c>
      <c r="H1" s="55" t="s">
        <v>7</v>
      </c>
      <c r="I1" s="55" t="s">
        <v>8</v>
      </c>
      <c r="J1" s="49" t="s">
        <v>10</v>
      </c>
      <c r="K1" s="55" t="s">
        <v>11</v>
      </c>
      <c r="L1" s="55" t="s">
        <v>12</v>
      </c>
      <c r="M1" s="55" t="s">
        <v>13</v>
      </c>
      <c r="N1" s="55" t="s">
        <v>14</v>
      </c>
      <c r="O1" s="55" t="s">
        <v>15</v>
      </c>
      <c r="P1" s="55" t="s">
        <v>16</v>
      </c>
      <c r="Q1" s="55" t="s">
        <v>17</v>
      </c>
      <c r="R1" s="55" t="s">
        <v>18</v>
      </c>
      <c r="S1" s="55" t="s">
        <v>19</v>
      </c>
    </row>
    <row r="2" spans="2:19">
      <c r="B2" s="6">
        <v>2016</v>
      </c>
      <c r="C2" s="9">
        <v>4.7899999999999998E-2</v>
      </c>
      <c r="D2" s="9">
        <v>3.2815122656154903E-2</v>
      </c>
      <c r="E2" s="9">
        <v>8.6800000000000002E-2</v>
      </c>
      <c r="F2" s="9">
        <v>5.96983422855141E-2</v>
      </c>
      <c r="G2" s="9">
        <v>6.4799999999999996E-2</v>
      </c>
      <c r="H2" s="9">
        <v>6.1799999999999897E-2</v>
      </c>
      <c r="I2" s="9">
        <v>5.8700000000000002E-2</v>
      </c>
      <c r="J2" s="9">
        <v>5.15544719286141E-2</v>
      </c>
      <c r="K2" s="9">
        <v>7.6100000000000001E-2</v>
      </c>
      <c r="L2" s="9">
        <v>4.4600000000000001E-2</v>
      </c>
      <c r="M2" s="9">
        <v>6.8927929977053007E-2</v>
      </c>
      <c r="N2" s="9">
        <v>7.9080436404628293E-2</v>
      </c>
      <c r="O2" s="9">
        <v>6.1892988068764997E-2</v>
      </c>
      <c r="P2" s="9">
        <v>6.1499999999999999E-2</v>
      </c>
      <c r="Q2" s="9">
        <v>8.8399999999999895E-2</v>
      </c>
      <c r="R2" s="9">
        <v>6.0499999999999998E-2</v>
      </c>
      <c r="S2" s="9">
        <v>8.4678214899046603E-2</v>
      </c>
    </row>
    <row r="3" spans="2:19">
      <c r="B3" s="6">
        <v>2017</v>
      </c>
      <c r="C3" s="9">
        <v>3.78E-2</v>
      </c>
      <c r="D3" s="9">
        <v>2.0400000000000001E-2</v>
      </c>
      <c r="E3" s="9">
        <v>7.8799999999999995E-2</v>
      </c>
      <c r="F3" s="9">
        <v>6.3757801783304702E-2</v>
      </c>
      <c r="G3" s="9">
        <v>6.3299999999999995E-2</v>
      </c>
      <c r="H3" s="9">
        <v>5.6099999999999997E-2</v>
      </c>
      <c r="I3" s="9">
        <v>4.7300000000000002E-2</v>
      </c>
      <c r="J3" s="9">
        <v>5.43789530629709E-2</v>
      </c>
      <c r="K3" s="9">
        <v>7.22E-2</v>
      </c>
      <c r="L3" s="9">
        <v>5.4199999999999998E-2</v>
      </c>
      <c r="M3" s="9">
        <v>5.6500000000000002E-2</v>
      </c>
      <c r="N3" s="9">
        <v>6.0185571446763501E-2</v>
      </c>
      <c r="O3" s="9">
        <v>6.0025567895394399E-2</v>
      </c>
      <c r="P3" s="9">
        <v>5.5300000000000002E-2</v>
      </c>
      <c r="Q3" s="9">
        <v>8.4199999999999997E-2</v>
      </c>
      <c r="R3" s="9">
        <v>6.1100000000000002E-2</v>
      </c>
      <c r="S3" s="9">
        <v>8.3040393739944096E-2</v>
      </c>
    </row>
    <row r="4" spans="2:19">
      <c r="B4" s="6">
        <v>2018</v>
      </c>
      <c r="C4" s="9">
        <v>4.1599999999999998E-2</v>
      </c>
      <c r="D4" s="9">
        <v>1.52E-2</v>
      </c>
      <c r="E4" s="9">
        <v>7.2599999999999998E-2</v>
      </c>
      <c r="F4" s="9">
        <v>5.6973538013186512E-2</v>
      </c>
      <c r="G4" s="9">
        <v>6.5100000000000005E-2</v>
      </c>
      <c r="H4" s="9">
        <v>5.0799999999999998E-2</v>
      </c>
      <c r="I4" s="9">
        <v>4.4368176986843193E-2</v>
      </c>
      <c r="J4" s="9">
        <v>5.6244991391531614E-2</v>
      </c>
      <c r="K4" s="9">
        <v>8.2500000000000004E-2</v>
      </c>
      <c r="L4" s="9">
        <v>4.2004E-2</v>
      </c>
      <c r="M4" s="9">
        <v>6.1162604225886916E-2</v>
      </c>
      <c r="N4" s="9">
        <v>5.181714295076327E-2</v>
      </c>
      <c r="O4" s="9">
        <v>3.3867452055724064E-2</v>
      </c>
      <c r="P4" s="9">
        <v>4.5699999999999998E-2</v>
      </c>
      <c r="Q4" s="9">
        <v>8.4500000000000006E-2</v>
      </c>
      <c r="R4" s="9">
        <v>5.5E-2</v>
      </c>
      <c r="S4" s="9">
        <v>8.2017037118612995E-2</v>
      </c>
    </row>
    <row r="5" spans="2:19">
      <c r="B5" s="42"/>
    </row>
    <row r="6" spans="2:19" ht="15">
      <c r="B6" s="10" t="s">
        <v>64</v>
      </c>
      <c r="C6" s="55" t="s">
        <v>2</v>
      </c>
      <c r="D6" s="55" t="s">
        <v>3</v>
      </c>
      <c r="E6" s="55" t="s">
        <v>4</v>
      </c>
      <c r="F6" s="55" t="s">
        <v>5</v>
      </c>
      <c r="G6" s="55" t="s">
        <v>6</v>
      </c>
      <c r="H6" s="55" t="s">
        <v>7</v>
      </c>
      <c r="I6" s="55" t="s">
        <v>8</v>
      </c>
      <c r="J6" s="49" t="s">
        <v>10</v>
      </c>
      <c r="K6" s="55" t="s">
        <v>11</v>
      </c>
      <c r="L6" s="55" t="s">
        <v>12</v>
      </c>
      <c r="M6" s="55" t="s">
        <v>13</v>
      </c>
      <c r="N6" s="55" t="s">
        <v>14</v>
      </c>
      <c r="O6" s="55" t="s">
        <v>15</v>
      </c>
      <c r="P6" s="55" t="s">
        <v>16</v>
      </c>
      <c r="Q6" s="55" t="s">
        <v>17</v>
      </c>
      <c r="R6" s="55" t="s">
        <v>18</v>
      </c>
      <c r="S6" s="55" t="s">
        <v>19</v>
      </c>
    </row>
    <row r="7" spans="2:19">
      <c r="B7" s="6">
        <v>2016</v>
      </c>
      <c r="C7" s="9">
        <v>0.16209999999999999</v>
      </c>
      <c r="D7" s="9">
        <v>1.5778523232220398E-2</v>
      </c>
      <c r="E7" s="9">
        <v>0.1797</v>
      </c>
      <c r="F7" s="9">
        <v>8.1673888021630697E-2</v>
      </c>
      <c r="G7" s="9">
        <v>0.11749999999999999</v>
      </c>
      <c r="H7" s="9">
        <v>0.2437</v>
      </c>
      <c r="I7" s="9">
        <v>0.15629999999999999</v>
      </c>
      <c r="J7" s="9">
        <v>8.4374624416270805E-2</v>
      </c>
      <c r="K7" s="9">
        <v>0.13109999999999999</v>
      </c>
      <c r="L7" s="9">
        <v>5.7200000000000001E-2</v>
      </c>
      <c r="M7" s="9">
        <v>0.1479</v>
      </c>
      <c r="N7" s="9">
        <v>0.1951</v>
      </c>
      <c r="O7" s="9">
        <v>0.14131621830257199</v>
      </c>
      <c r="P7" s="9">
        <v>0.109</v>
      </c>
      <c r="Q7" s="9">
        <v>0.23569999999999999</v>
      </c>
      <c r="R7" s="9">
        <v>0.15459999999999999</v>
      </c>
      <c r="S7" s="9">
        <v>0.14006283054162999</v>
      </c>
    </row>
    <row r="8" spans="2:19">
      <c r="B8" s="6">
        <v>2017</v>
      </c>
      <c r="C8" s="9">
        <v>0.123</v>
      </c>
      <c r="D8" s="9">
        <v>-2.1000000000000001E-2</v>
      </c>
      <c r="E8" s="9">
        <v>0.14580000000000001</v>
      </c>
      <c r="F8" s="9">
        <v>9.5514746695018707E-2</v>
      </c>
      <c r="G8" s="9">
        <v>0.11219999999999999</v>
      </c>
      <c r="H8" s="9">
        <v>0.1575</v>
      </c>
      <c r="I8" s="9">
        <v>7.0154455757270903E-2</v>
      </c>
      <c r="J8" s="9">
        <v>8.4281284579949794E-2</v>
      </c>
      <c r="K8" s="9">
        <v>0.13289999999999999</v>
      </c>
      <c r="L8" s="9">
        <v>6.5000000000000002E-2</v>
      </c>
      <c r="M8" s="9">
        <v>4.7500000000000001E-2</v>
      </c>
      <c r="N8" s="9">
        <v>0.10800220214385201</v>
      </c>
      <c r="O8" s="9">
        <v>8.6200445434298306E-2</v>
      </c>
      <c r="P8" s="9">
        <v>7.8399999999999997E-2</v>
      </c>
      <c r="Q8" s="9">
        <v>0.20150000000000001</v>
      </c>
      <c r="R8" s="9">
        <v>0.1278</v>
      </c>
      <c r="S8" s="9">
        <v>0.157605854827085</v>
      </c>
    </row>
    <row r="9" spans="2:19">
      <c r="B9" s="6">
        <v>2018</v>
      </c>
      <c r="C9" s="9">
        <v>9.2100000000000001E-2</v>
      </c>
      <c r="D9" s="9">
        <v>-4.8500000000000001E-2</v>
      </c>
      <c r="E9" s="9">
        <v>0.12</v>
      </c>
      <c r="F9" s="9">
        <v>7.5766827657475722E-2</v>
      </c>
      <c r="G9" s="9">
        <v>0.1135</v>
      </c>
      <c r="H9" s="9">
        <v>0.1065</v>
      </c>
      <c r="I9" s="9">
        <v>2.5404167307332692E-2</v>
      </c>
      <c r="J9" s="9">
        <v>8.1472273544454271E-2</v>
      </c>
      <c r="K9" s="9">
        <v>0.15140000000000001</v>
      </c>
      <c r="L9" s="9">
        <v>2.163E-2</v>
      </c>
      <c r="M9" s="9">
        <v>0.10395567146864999</v>
      </c>
      <c r="N9" s="9">
        <v>6.5495474240863605E-2</v>
      </c>
      <c r="O9" s="9">
        <v>-1.9741402979509513E-2</v>
      </c>
      <c r="P9" s="9">
        <v>0</v>
      </c>
      <c r="Q9" s="9">
        <v>0.15559999999999999</v>
      </c>
      <c r="R9" s="9">
        <v>7.1900000000000006E-2</v>
      </c>
      <c r="S9" s="9">
        <v>0.16887975850389719</v>
      </c>
    </row>
  </sheetData>
  <pageMargins left="0.70866141732283472" right="0.70866141732283472" top="0.74803149606299213" bottom="0.74803149606299213" header="0.31496062992125984" footer="0.31496062992125984"/>
  <pageSetup paperSize="9" scale="64" orientation="landscape" r:id="rId1"/>
  <headerFooter>
    <oddHeader>&amp;C&amp;A</oddHeader>
    <oddFooter>&amp;L&amp;D&amp;C&amp;Z&amp;F&amp;R&amp;P of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e0e5cfab-624c-4e44-8ff4-7cd112c8ab77" ContentTypeId="0x010100573134B1BDBFC74F8C2DBF70E4CDEAD4" PreviousValue="fals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573134B1BDBFC74F8C2DBF70E4CDEAD4003D13585464621B46A1FF82834C44785A" ma:contentTypeVersion="46" ma:contentTypeDescription="Create a new document" ma:contentTypeScope="" ma:versionID="5dbe42c749692642c664ac33b61d2e51">
  <xsd:schema xmlns:xsd="http://www.w3.org/2001/XMLSchema" xmlns:xs="http://www.w3.org/2001/XMLSchema" xmlns:p="http://schemas.microsoft.com/office/2006/metadata/properties" xmlns:ns1="http://schemas.microsoft.com/sharepoint/v3" xmlns:ns2="7041854e-4853-44f9-9e63-23b7acad5461" targetNamespace="http://schemas.microsoft.com/office/2006/metadata/properties" ma:root="true" ma:fieldsID="270123e63dce1716d091d5d7bdeeb066" ns1:_="" ns2:_="">
    <xsd:import namespace="http://schemas.microsoft.com/sharepoint/v3"/>
    <xsd:import namespace="7041854e-4853-44f9-9e63-23b7acad5461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oe9d4f963f4c420b8d2b35d038476850" minOccurs="0"/>
                <xsd:element ref="ns2:a9250910d34f4f6d82af870f608babb6" minOccurs="0"/>
                <xsd:element ref="ns2:da4e9ae56afa494a84f353054bd212ec" minOccurs="0"/>
                <xsd:element ref="ns2:j7c77f2a1a924badb0d621542422dc19" minOccurs="0"/>
                <xsd:element ref="ns2:b20f10deb29d4945907115b7b62c5b70" minOccurs="0"/>
                <xsd:element ref="ns2:f8aa492165544285b4c7fe9d1b6ad82c" minOccurs="0"/>
                <xsd:element ref="ns2:j014a7bd3fd34d828fc493e84f684b49" minOccurs="0"/>
                <xsd:element ref="ns2:b2faa34e97554b63aaaf45270201a270" minOccurs="0"/>
                <xsd:element ref="ns2:m279c8e365374608a4eb2bb657f838c2" minOccurs="0"/>
                <xsd:element ref="ns2:b128efbe498d4e38a73555a2e7be12ea" minOccurs="0"/>
                <xsd:element ref="ns2:Asset" minOccurs="0"/>
                <xsd:element ref="ns1:RelatedItems" minOccurs="0"/>
                <xsd:element ref="ns2:Follow-up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elatedItems" ma:index="31" nillable="true" ma:displayName="Related Items" ma:internalName="RelatedItems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041854e-4853-44f9-9e63-23b7acad5461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2da52b04-469a-4e7f-bcdd-dd5059019484}" ma:internalName="TaxCatchAll" ma:showField="CatchAllData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2da52b04-469a-4e7f-bcdd-dd5059019484}" ma:internalName="TaxCatchAllLabel" ma:readOnly="true" ma:showField="CatchAllDataLabel" ma:web="11354919-975d-48ee-8859-4dc7ad3be7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9d4f963f4c420b8d2b35d038476850" ma:index="10" ma:taxonomy="true" ma:internalName="oe9d4f963f4c420b8d2b35d038476850" ma:taxonomyFieldName="Project_x0020_Code" ma:displayName="Project Code" ma:default="2;#Monitoring and assuring delivery|b4104a0b-5551-4aff-ac3a-2b01c896e63b" ma:fieldId="{8e9d4f96-3f4c-420b-8d2b-35d038476850}" ma:sspId="e0e5cfab-624c-4e44-8ff4-7cd112c8ab77" ma:termSetId="bc23a541-aea4-4435-a073-083f538ddd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9250910d34f4f6d82af870f608babb6" ma:index="12" nillable="true" ma:taxonomy="true" ma:internalName="a9250910d34f4f6d82af870f608babb6" ma:taxonomyFieldName="Stakeholder" ma:displayName="Stakeholder" ma:default="" ma:fieldId="{a9250910-d34f-4f6d-82af-870f608babb6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a4e9ae56afa494a84f353054bd212ec" ma:index="14" ma:taxonomy="true" ma:internalName="da4e9ae56afa494a84f353054bd212ec" ma:taxonomyFieldName="Security_x0020_Classification" ma:displayName="Security Classification" ma:readOnly="false" ma:default="21;#OFFICIAL|c2540f30-f875-494b-a43f-ebfb5017a6ad" ma:fieldId="{da4e9ae5-6afa-494a-84f3-53054bd212ec}" ma:sspId="e0e5cfab-624c-4e44-8ff4-7cd112c8ab77" ma:termSetId="7ee735fb-a12e-40a4-910f-35c1a693a5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c77f2a1a924badb0d621542422dc19" ma:index="16" nillable="true" ma:taxonomy="true" ma:internalName="j7c77f2a1a924badb0d621542422dc19" ma:taxonomyFieldName="Meeting" ma:displayName="Meeting" ma:default="" ma:fieldId="{37c77f2a-1a92-4bad-b0d6-21542422dc19}" ma:sspId="e0e5cfab-624c-4e44-8ff4-7cd112c8ab77" ma:termSetId="97d639f9-b377-4b4b-8e24-8a2b6f8acfb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0f10deb29d4945907115b7b62c5b70" ma:index="18" nillable="true" ma:taxonomy="true" ma:internalName="b20f10deb29d4945907115b7b62c5b70" ma:taxonomyFieldName="Collection" ma:displayName="Collection" ma:default="" ma:fieldId="{b20f10de-b29d-4945-9071-15b7b62c5b70}" ma:sspId="e0e5cfab-624c-4e44-8ff4-7cd112c8ab77" ma:termSetId="c92d14f4-1e6e-460e-8790-d6638fa0f1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a492165544285b4c7fe9d1b6ad82c" ma:index="20" nillable="true" ma:taxonomy="true" ma:internalName="f8aa492165544285b4c7fe9d1b6ad82c" ma:taxonomyFieldName="Stakeholder_x0020_2" ma:displayName="Stakeholder 2" ma:default="" ma:fieldId="{f8aa4921-6554-4285-b4c7-fe9d1b6ad82c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014a7bd3fd34d828fc493e84f684b49" ma:index="22" nillable="true" ma:taxonomy="true" ma:internalName="j014a7bd3fd34d828fc493e84f684b49" ma:taxonomyFieldName="Stakeholder_x0020_3" ma:displayName="Stakeholder 3" ma:default="" ma:fieldId="{3014a7bd-3fd3-4d82-8fc4-93e84f684b49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faa34e97554b63aaaf45270201a270" ma:index="24" nillable="true" ma:taxonomy="true" ma:internalName="b2faa34e97554b63aaaf45270201a270" ma:taxonomyFieldName="Stakeholder_x0020_4" ma:displayName="Stakeholder 4" ma:default="" ma:fieldId="{b2faa34e-9755-4b63-aaaf-45270201a270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279c8e365374608a4eb2bb657f838c2" ma:index="26" nillable="true" ma:taxonomy="true" ma:internalName="m279c8e365374608a4eb2bb657f838c2" ma:taxonomyFieldName="Stakeholder_x0020_5" ma:displayName="Stakeholder 5" ma:default="" ma:fieldId="{6279c8e3-6537-4608-a4eb-2bb657f838c2}" ma:sspId="e0e5cfab-624c-4e44-8ff4-7cd112c8ab77" ma:termSetId="ee0aaf81-6a8b-43d1-b9fc-ec03981ffa4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28efbe498d4e38a73555a2e7be12ea" ma:index="28" nillable="true" ma:taxonomy="true" ma:internalName="b128efbe498d4e38a73555a2e7be12ea" ma:taxonomyFieldName="Hierarchy" ma:displayName="Hierarchy" ma:readOnly="false" ma:default="" ma:fieldId="{b128efbe-498d-4e38-a735-55a2e7be12ea}" ma:taxonomyMulti="true" ma:sspId="e0e5cfab-624c-4e44-8ff4-7cd112c8ab77" ma:termSetId="810f28d6-fc1d-4797-8929-b08781167f1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sset" ma:index="30" nillable="true" ma:displayName="Asset" ma:default="0" ma:internalName="Asset">
      <xsd:simpleType>
        <xsd:restriction base="dms:Boolean"/>
      </xsd:simpleType>
    </xsd:element>
    <xsd:element name="Follow-up" ma:index="32" nillable="true" ma:displayName="Priority Flag" ma:default="0" ma:internalName="Follow_x002d_up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ollow-up xmlns="7041854e-4853-44f9-9e63-23b7acad5461">false</Follow-up>
    <j7c77f2a1a924badb0d621542422dc19 xmlns="7041854e-4853-44f9-9e63-23b7acad5461">
      <Terms xmlns="http://schemas.microsoft.com/office/infopath/2007/PartnerControls"/>
    </j7c77f2a1a924badb0d621542422dc19>
    <b128efbe498d4e38a73555a2e7be12ea xmlns="7041854e-4853-44f9-9e63-23b7acad5461">
      <Terms xmlns="http://schemas.microsoft.com/office/infopath/2007/PartnerControls"/>
    </b128efbe498d4e38a73555a2e7be12ea>
    <m279c8e365374608a4eb2bb657f838c2 xmlns="7041854e-4853-44f9-9e63-23b7acad5461">
      <Terms xmlns="http://schemas.microsoft.com/office/infopath/2007/PartnerControls"/>
    </m279c8e365374608a4eb2bb657f838c2>
    <a9250910d34f4f6d82af870f608babb6 xmlns="7041854e-4853-44f9-9e63-23b7acad5461">
      <Terms xmlns="http://schemas.microsoft.com/office/infopath/2007/PartnerControls"/>
    </a9250910d34f4f6d82af870f608babb6>
    <oe9d4f963f4c420b8d2b35d038476850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Monitoring and assuring delivery</TermName>
          <TermId xmlns="http://schemas.microsoft.com/office/infopath/2007/PartnerControls">b4104a0b-5551-4aff-ac3a-2b01c896e63b</TermId>
        </TermInfo>
      </Terms>
    </oe9d4f963f4c420b8d2b35d038476850>
    <f8aa492165544285b4c7fe9d1b6ad82c xmlns="7041854e-4853-44f9-9e63-23b7acad5461">
      <Terms xmlns="http://schemas.microsoft.com/office/infopath/2007/PartnerControls"/>
    </f8aa492165544285b4c7fe9d1b6ad82c>
    <Asset xmlns="7041854e-4853-44f9-9e63-23b7acad5461">false</Asset>
    <TaxCatchAll xmlns="7041854e-4853-44f9-9e63-23b7acad5461">
      <Value>2</Value>
      <Value>21</Value>
    </TaxCatchAll>
    <b20f10deb29d4945907115b7b62c5b70 xmlns="7041854e-4853-44f9-9e63-23b7acad5461">
      <Terms xmlns="http://schemas.microsoft.com/office/infopath/2007/PartnerControls"/>
    </b20f10deb29d4945907115b7b62c5b70>
    <j014a7bd3fd34d828fc493e84f684b49 xmlns="7041854e-4853-44f9-9e63-23b7acad5461">
      <Terms xmlns="http://schemas.microsoft.com/office/infopath/2007/PartnerControls"/>
    </j014a7bd3fd34d828fc493e84f684b49>
    <b2faa34e97554b63aaaf45270201a270 xmlns="7041854e-4853-44f9-9e63-23b7acad5461">
      <Terms xmlns="http://schemas.microsoft.com/office/infopath/2007/PartnerControls"/>
    </b2faa34e97554b63aaaf45270201a270>
    <da4e9ae56afa494a84f353054bd212ec xmlns="7041854e-4853-44f9-9e63-23b7acad5461">
      <Terms xmlns="http://schemas.microsoft.com/office/infopath/2007/PartnerControls">
        <TermInfo xmlns="http://schemas.microsoft.com/office/infopath/2007/PartnerControls">
          <TermName xmlns="http://schemas.microsoft.com/office/infopath/2007/PartnerControls">OFFICIAL</TermName>
          <TermId xmlns="http://schemas.microsoft.com/office/infopath/2007/PartnerControls">c2540f30-f875-494b-a43f-ebfb5017a6ad</TermId>
        </TermInfo>
      </Terms>
    </da4e9ae56afa494a84f353054bd212ec>
    <RelatedItem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085935A-357B-456C-B1DF-1E363A83FA46}"/>
</file>

<file path=customXml/itemProps2.xml><?xml version="1.0" encoding="utf-8"?>
<ds:datastoreItem xmlns:ds="http://schemas.openxmlformats.org/officeDocument/2006/customXml" ds:itemID="{64DA42B3-A8C0-43B4-B4DA-0BD31F660075}"/>
</file>

<file path=customXml/itemProps3.xml><?xml version="1.0" encoding="utf-8"?>
<ds:datastoreItem xmlns:ds="http://schemas.openxmlformats.org/officeDocument/2006/customXml" ds:itemID="{8772B6A8-DA45-4A5E-850A-BF7FD0FBCE87}"/>
</file>

<file path=customXml/itemProps4.xml><?xml version="1.0" encoding="utf-8"?>
<ds:datastoreItem xmlns:ds="http://schemas.openxmlformats.org/officeDocument/2006/customXml" ds:itemID="{3E0941ED-87B3-4C18-8701-D5B73743261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Ofwat - Water Services Regulation Authority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Milanese</dc:creator>
  <cp:keywords/>
  <dc:description/>
  <cp:lastModifiedBy>Mark Jones</cp:lastModifiedBy>
  <cp:revision/>
  <dcterms:created xsi:type="dcterms:W3CDTF">2018-09-05T07:49:42Z</dcterms:created>
  <dcterms:modified xsi:type="dcterms:W3CDTF">2019-01-18T10:55:34Z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0x010100573134B1BDBFC74F8C2DBF70E4CDEAD4003D13585464621B46A1FF82834C44785A</vt:lpwstr>
  </property>
  <property fmtid="{D5CDD505-2E9C-101B-9397-08002B2CF9AE}" pid="3" name="Meeting">
    <vt:lpwstr/>
  </property>
  <property fmtid="{D5CDD505-2E9C-101B-9397-08002B2CF9AE}" pid="4" name="Stakeholder 4">
    <vt:lpwstr/>
  </property>
  <property fmtid="{D5CDD505-2E9C-101B-9397-08002B2CF9AE}" pid="5" name="Stakeholder 2">
    <vt:lpwstr/>
  </property>
  <property fmtid="{D5CDD505-2E9C-101B-9397-08002B2CF9AE}" pid="6" name="Hierarchy">
    <vt:lpwstr/>
  </property>
  <property fmtid="{D5CDD505-2E9C-101B-9397-08002B2CF9AE}" pid="7" name="Collection">
    <vt:lpwstr/>
  </property>
  <property fmtid="{D5CDD505-2E9C-101B-9397-08002B2CF9AE}" pid="8" name="Stakeholder 5">
    <vt:lpwstr/>
  </property>
  <property fmtid="{D5CDD505-2E9C-101B-9397-08002B2CF9AE}" pid="9" name="Project Code">
    <vt:lpwstr>2;#Monitoring and assuring delivery|b4104a0b-5551-4aff-ac3a-2b01c896e63b</vt:lpwstr>
  </property>
  <property fmtid="{D5CDD505-2E9C-101B-9397-08002B2CF9AE}" pid="10" name="Stakeholder 3">
    <vt:lpwstr/>
  </property>
  <property fmtid="{D5CDD505-2E9C-101B-9397-08002B2CF9AE}" pid="11" name="Stakeholder">
    <vt:lpwstr/>
  </property>
  <property fmtid="{D5CDD505-2E9C-101B-9397-08002B2CF9AE}" pid="12" name="Security Classification">
    <vt:lpwstr>21;#OFFICIAL|c2540f30-f875-494b-a43f-ebfb5017a6ad</vt:lpwstr>
  </property>
  <property fmtid="{D5CDD505-2E9C-101B-9397-08002B2CF9AE}" pid="13" name="SharedWithUsers">
    <vt:lpwstr>73;#Mark Jones</vt:lpwstr>
  </property>
  <property fmtid="{D5CDD505-2E9C-101B-9397-08002B2CF9AE}" pid="14" name="AuthorIds_UIVersion_2">
    <vt:lpwstr>29</vt:lpwstr>
  </property>
  <property fmtid="{D5CDD505-2E9C-101B-9397-08002B2CF9AE}" pid="15" name="AuthorIds_UIVersion_5">
    <vt:lpwstr>73</vt:lpwstr>
  </property>
  <property fmtid="{D5CDD505-2E9C-101B-9397-08002B2CF9AE}" pid="16" name="AuthorIds_UIVersion_1">
    <vt:lpwstr>73</vt:lpwstr>
  </property>
</Properties>
</file>