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F_Inputs" sheetId="1" r:id="rId1"/>
    <sheet name="Calc" sheetId="2" r:id="rId2"/>
    <sheet name="F_Outputs" sheetId="3" r:id="rId3"/>
  </sheets>
  <definedNames>
    <definedName name="_xlnm.Print_Area" localSheetId="1">Calc!$A$1:$J$34</definedName>
    <definedName name="_xlnm.Print_Area" localSheetId="0">F_Inputs!$A$1:$K$21</definedName>
    <definedName name="_xlnm.Print_Area" localSheetId="2">F_Outputs!$A$1:$K$11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32" i="2" s="1"/>
  <c r="H30" i="2"/>
  <c r="H32" i="2" s="1"/>
  <c r="G30" i="2"/>
  <c r="G32" i="2" s="1"/>
  <c r="F30" i="2"/>
  <c r="F32" i="2" s="1"/>
  <c r="E30" i="2"/>
  <c r="I29" i="2"/>
  <c r="H29" i="2"/>
  <c r="G29" i="2"/>
  <c r="F29" i="2"/>
  <c r="E29" i="2"/>
  <c r="I28" i="2"/>
  <c r="H28" i="2"/>
  <c r="G28" i="2"/>
  <c r="F28" i="2"/>
  <c r="E28" i="2"/>
  <c r="I26" i="2"/>
  <c r="I27" i="2" s="1"/>
  <c r="I33" i="2" s="1"/>
  <c r="H26" i="2"/>
  <c r="H27" i="2" s="1"/>
  <c r="H33" i="2" s="1"/>
  <c r="G26" i="2"/>
  <c r="F26" i="2"/>
  <c r="F27" i="2" s="1"/>
  <c r="E26" i="2"/>
  <c r="E27" i="2" s="1"/>
  <c r="E33" i="2" s="1"/>
  <c r="D30" i="2"/>
  <c r="D32" i="2" s="1"/>
  <c r="D29" i="2"/>
  <c r="D28" i="2"/>
  <c r="D26" i="2"/>
  <c r="D25" i="2"/>
  <c r="E32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F16" i="2" l="1"/>
  <c r="F22" i="2" s="1"/>
  <c r="I7" i="3"/>
  <c r="D27" i="2"/>
  <c r="D33" i="2" s="1"/>
  <c r="E11" i="2"/>
  <c r="I11" i="2"/>
  <c r="I5" i="3"/>
  <c r="G22" i="2"/>
  <c r="J7" i="3"/>
  <c r="F33" i="2"/>
  <c r="F11" i="2"/>
  <c r="E16" i="2"/>
  <c r="E22" i="2" s="1"/>
  <c r="H22" i="2"/>
  <c r="G33" i="2"/>
  <c r="D5" i="2"/>
  <c r="J5" i="3"/>
  <c r="D16" i="2"/>
  <c r="D22" i="2" s="1"/>
  <c r="I16" i="2"/>
  <c r="I22" i="2" s="1"/>
  <c r="G5" i="3"/>
  <c r="K5" i="3"/>
  <c r="H5" i="3"/>
  <c r="G11" i="2"/>
  <c r="H11" i="2"/>
  <c r="D11" i="2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<sst xmlns="http://schemas.openxmlformats.org/spreadsheetml/2006/main" count="255" uniqueCount="111">
  <si>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</si>
  <si>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</si>
  <si>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</si>
  <si>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</si>
  <si>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</si>
  <si>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</si>
  <si>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</si>
  <si>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</si>
  <si>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</si>
  <si>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</si>
  <si>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</si>
  <si>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</si>
  <si>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</si>
  <si>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</si>
  <si>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</si>
  <si>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</si>
  <si>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</si>
  <si>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</si>
  <si>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</si>
  <si>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</si>
  <si>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</si>
  <si>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</si>
  <si>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</si>
  <si>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</si>
  <si>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</si>
  <si>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</si>
  <si>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</si>
  <si>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</si>
  <si>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</si>
  <si>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</si>
  <si>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</si>
  <si>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</si>
  <si>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</si>
  <si>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</si>
  <si>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</si>
  <si>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</si>
  <si>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</si>
  <si>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</si>
  <si>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</si>
  <si>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</si>
  <si>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</si>
  <si>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</si>
  <si>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</si>
  <si>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</si>
  <si>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</si>
  <si>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</si>
  <si>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</si>
  <si>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</si>
  <si>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</si>
  <si>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</si>
  <si>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</si>
  <si>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</si>
  <si>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</si>
  <si>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</si>
  <si>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</si>
  <si>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</si>
  <si>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</si>
  <si>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</si>
  <si>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</si>
  <si>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</si>
  <si>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</si>
  <si>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</si>
  <si>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</si>
  <si>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</si>
  <si>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</si>
  <si>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</si>
  <si>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</si>
  <si>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</si>
  <si>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</si>
  <si>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</si>
  <si>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</si>
  <si>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</si>
  <si>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</si>
  <si>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</si>
  <si>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</si>
  <si>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PR19PD008 Residential retail.xlsx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</si>
  <si>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</si>
  <si>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</si>
  <si>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</si>
  <si>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</si>
  <si>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</si>
  <si>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</si>
  <si>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</si>
  <si>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</si>
  <si>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</si>
  <si>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</si>
  <si>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</si>
  <si>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</si>
  <si>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</si>
  <si>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</si>
  <si>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</si>
  <si>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</si>
  <si>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</si>
  <si>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</si>
  <si>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</si>
  <si>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</si>
  <si>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</si>
  <si>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</si>
  <si>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</si>
  <si>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</si>
  <si>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</si>
  <si>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</si>
  <si>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</si>
  <si>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</si>
  <si>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</si>
  <si>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</si>
  <si>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</si>
  <si>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</si>
  <si>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</si>
  <si>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</si>
  <si>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PRT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</si>
</sst>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22" fontId="2" fillId="0" borderId="0" xfId="6" applyNumberFormat="1" applyFont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Fill="1"/>
  </cellXfs>
  <cellStyles count="8">
    <cellStyle name="Normal" xfId="0" builtinId="0"/>
    <cellStyle name="Normal 12" xfId="6"/>
    <cellStyle name="Normal 2 5" xfId="3"/>
    <cellStyle name="Normal 3 2" xfId="2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/>
  </sheetViews>
  <sheetFormatPr defaultRowHeight="13.5" x14ac:dyDescent="0.35"/>
  <cols>
    <col min="1" max="1" width="4.62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35">
      <c r="C1" t="s">
        <v>86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87</v>
      </c>
      <c r="G5" t="s">
        <v>87</v>
      </c>
      <c r="H5" t="s">
        <v>87</v>
      </c>
      <c r="I5" t="s">
        <v>87</v>
      </c>
      <c r="J5" t="s">
        <v>87</v>
      </c>
      <c r="K5" t="s">
        <v>87</v>
      </c>
    </row>
    <row r="6" spans="1:11" x14ac:dyDescent="0.35">
      <c r="F6" t="s">
        <v>88</v>
      </c>
      <c r="G6" t="s">
        <v>88</v>
      </c>
      <c r="H6" t="s">
        <v>88</v>
      </c>
      <c r="I6" t="s">
        <v>88</v>
      </c>
      <c r="J6" t="s">
        <v>88</v>
      </c>
      <c r="K6" t="s">
        <v>88</v>
      </c>
    </row>
    <row r="7" spans="1:11" x14ac:dyDescent="0.35">
      <c r="A7" t="s">
        <v>110</v>
      </c>
      <c r="B7" t="s">
        <v>9</v>
      </c>
      <c r="C7" t="s">
        <v>89</v>
      </c>
      <c r="D7" t="s">
        <v>10</v>
      </c>
      <c r="E7" t="s">
        <v>74</v>
      </c>
      <c r="F7" s="21">
        <v>0</v>
      </c>
      <c r="G7" s="21"/>
      <c r="H7" s="21"/>
      <c r="I7" s="21"/>
      <c r="J7" s="21"/>
      <c r="K7" s="21"/>
    </row>
    <row r="8" spans="1:11" x14ac:dyDescent="0.35">
      <c r="A8" t="s">
        <v>110</v>
      </c>
      <c r="B8" t="s">
        <v>12</v>
      </c>
      <c r="C8" t="s">
        <v>90</v>
      </c>
      <c r="D8" t="s">
        <v>13</v>
      </c>
      <c r="E8" t="s">
        <v>74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x14ac:dyDescent="0.35">
      <c r="A9" t="s">
        <v>110</v>
      </c>
      <c r="B9" t="s">
        <v>17</v>
      </c>
      <c r="C9" t="s">
        <v>91</v>
      </c>
      <c r="D9" t="s">
        <v>18</v>
      </c>
      <c r="E9" t="s">
        <v>74</v>
      </c>
      <c r="F9" s="23">
        <v>3.7600000000000001E-2</v>
      </c>
      <c r="G9" s="23">
        <v>3.7600000000000001E-2</v>
      </c>
      <c r="H9" s="23">
        <v>3.7600000000000001E-2</v>
      </c>
      <c r="I9" s="23">
        <v>3.7600000000000001E-2</v>
      </c>
      <c r="J9" s="23">
        <v>3.7600000000000001E-2</v>
      </c>
      <c r="K9" s="23">
        <v>3.7600000000000001E-2</v>
      </c>
    </row>
    <row r="10" spans="1:11" x14ac:dyDescent="0.35">
      <c r="A10" t="s">
        <v>110</v>
      </c>
      <c r="B10" t="s">
        <v>20</v>
      </c>
      <c r="C10" t="s">
        <v>92</v>
      </c>
      <c r="D10" t="s">
        <v>18</v>
      </c>
      <c r="E10" t="s">
        <v>74</v>
      </c>
      <c r="F10" s="23">
        <v>2.5925336332219499E-2</v>
      </c>
      <c r="G10" s="23">
        <v>2.5925336332219499E-2</v>
      </c>
      <c r="H10" s="23">
        <v>2.5925336332219499E-2</v>
      </c>
      <c r="I10" s="23">
        <v>2.5925336332219499E-2</v>
      </c>
      <c r="J10" s="23">
        <v>2.5925336332219499E-2</v>
      </c>
      <c r="K10" s="23">
        <v>2.5925336332219499E-2</v>
      </c>
    </row>
    <row r="11" spans="1:11" x14ac:dyDescent="0.35">
      <c r="A11" t="s">
        <v>110</v>
      </c>
      <c r="B11" t="s">
        <v>22</v>
      </c>
      <c r="C11" t="s">
        <v>93</v>
      </c>
      <c r="D11" t="s">
        <v>18</v>
      </c>
      <c r="E11" t="s">
        <v>74</v>
      </c>
      <c r="F11" s="23">
        <v>6.3525336332219601E-2</v>
      </c>
      <c r="G11" s="23">
        <v>6.3525336332219601E-2</v>
      </c>
      <c r="H11" s="23">
        <v>6.3525336332219601E-2</v>
      </c>
      <c r="I11" s="23">
        <v>6.3525336332219601E-2</v>
      </c>
      <c r="J11" s="23">
        <v>6.3525336332219601E-2</v>
      </c>
      <c r="K11" s="23">
        <v>6.3525336332219601E-2</v>
      </c>
    </row>
    <row r="12" spans="1:11" x14ac:dyDescent="0.35">
      <c r="A12" t="s">
        <v>110</v>
      </c>
      <c r="B12" t="s">
        <v>35</v>
      </c>
      <c r="C12" t="s">
        <v>94</v>
      </c>
      <c r="D12" t="s">
        <v>10</v>
      </c>
      <c r="E12" t="s">
        <v>74</v>
      </c>
      <c r="F12" s="21">
        <v>0</v>
      </c>
      <c r="G12" s="21"/>
      <c r="H12" s="21"/>
      <c r="I12" s="21"/>
      <c r="J12" s="21"/>
      <c r="K12" s="21"/>
    </row>
    <row r="13" spans="1:11" x14ac:dyDescent="0.35">
      <c r="A13" t="s">
        <v>110</v>
      </c>
      <c r="B13" t="s">
        <v>37</v>
      </c>
      <c r="C13" t="s">
        <v>95</v>
      </c>
      <c r="D13" t="s">
        <v>13</v>
      </c>
      <c r="E13" t="s">
        <v>74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x14ac:dyDescent="0.35">
      <c r="A14" t="s">
        <v>110</v>
      </c>
      <c r="B14" t="s">
        <v>41</v>
      </c>
      <c r="C14" t="s">
        <v>96</v>
      </c>
      <c r="D14" t="s">
        <v>18</v>
      </c>
      <c r="E14" t="s">
        <v>74</v>
      </c>
      <c r="F14" s="23">
        <v>3.7600000000000001E-2</v>
      </c>
      <c r="G14" s="23">
        <v>3.7600000000000001E-2</v>
      </c>
      <c r="H14" s="23">
        <v>3.7600000000000001E-2</v>
      </c>
      <c r="I14" s="23">
        <v>3.7600000000000001E-2</v>
      </c>
      <c r="J14" s="23">
        <v>3.7600000000000001E-2</v>
      </c>
      <c r="K14" s="23">
        <v>3.7600000000000001E-2</v>
      </c>
    </row>
    <row r="15" spans="1:11" x14ac:dyDescent="0.35">
      <c r="A15" t="s">
        <v>110</v>
      </c>
      <c r="B15" t="s">
        <v>42</v>
      </c>
      <c r="C15" t="s">
        <v>97</v>
      </c>
      <c r="D15" t="s">
        <v>18</v>
      </c>
      <c r="E15" t="s">
        <v>74</v>
      </c>
      <c r="F15" s="23">
        <v>2.5925336332219499E-2</v>
      </c>
      <c r="G15" s="23">
        <v>2.5925336332219499E-2</v>
      </c>
      <c r="H15" s="23">
        <v>2.5925336332219499E-2</v>
      </c>
      <c r="I15" s="23">
        <v>2.5925336332219499E-2</v>
      </c>
      <c r="J15" s="23">
        <v>2.5925336332219499E-2</v>
      </c>
      <c r="K15" s="23">
        <v>2.5925336332219499E-2</v>
      </c>
    </row>
    <row r="16" spans="1:11" x14ac:dyDescent="0.35">
      <c r="A16" t="s">
        <v>110</v>
      </c>
      <c r="B16" t="s">
        <v>44</v>
      </c>
      <c r="C16" t="s">
        <v>98</v>
      </c>
      <c r="D16" t="s">
        <v>18</v>
      </c>
      <c r="E16" t="s">
        <v>74</v>
      </c>
      <c r="F16" s="23">
        <v>6.3525336332219601E-2</v>
      </c>
      <c r="G16" s="23">
        <v>6.3525336332219601E-2</v>
      </c>
      <c r="H16" s="23">
        <v>6.3525336332219601E-2</v>
      </c>
      <c r="I16" s="23">
        <v>6.3525336332219601E-2</v>
      </c>
      <c r="J16" s="23">
        <v>6.3525336332219601E-2</v>
      </c>
      <c r="K16" s="23">
        <v>6.3525336332219601E-2</v>
      </c>
    </row>
    <row r="17" spans="1:11" x14ac:dyDescent="0.35">
      <c r="A17" t="s">
        <v>110</v>
      </c>
      <c r="B17" t="s">
        <v>99</v>
      </c>
      <c r="C17" t="s">
        <v>94</v>
      </c>
      <c r="D17" t="s">
        <v>10</v>
      </c>
      <c r="E17" t="s">
        <v>74</v>
      </c>
      <c r="F17" s="21"/>
      <c r="G17" s="21"/>
      <c r="H17" s="21"/>
      <c r="I17" s="21"/>
      <c r="J17" s="21"/>
      <c r="K17" s="21"/>
    </row>
    <row r="18" spans="1:11" x14ac:dyDescent="0.35">
      <c r="A18" t="s">
        <v>110</v>
      </c>
      <c r="B18" t="s">
        <v>100</v>
      </c>
      <c r="C18" t="s">
        <v>101</v>
      </c>
      <c r="D18" t="s">
        <v>13</v>
      </c>
      <c r="E18" t="s">
        <v>74</v>
      </c>
      <c r="F18" s="21"/>
      <c r="G18" s="21"/>
      <c r="H18" s="21"/>
      <c r="I18" s="21"/>
      <c r="J18" s="21"/>
      <c r="K18" s="21"/>
    </row>
    <row r="19" spans="1:11" x14ac:dyDescent="0.35">
      <c r="A19" t="s">
        <v>110</v>
      </c>
      <c r="B19" t="s">
        <v>102</v>
      </c>
      <c r="C19" t="s">
        <v>96</v>
      </c>
      <c r="D19" t="s">
        <v>18</v>
      </c>
      <c r="E19" t="s">
        <v>74</v>
      </c>
      <c r="F19" s="23"/>
      <c r="G19" s="23"/>
      <c r="H19" s="23"/>
      <c r="I19" s="23"/>
      <c r="J19" s="23"/>
      <c r="K19" s="23"/>
    </row>
    <row r="20" spans="1:11" x14ac:dyDescent="0.35">
      <c r="A20" t="s">
        <v>110</v>
      </c>
      <c r="B20" t="s">
        <v>103</v>
      </c>
      <c r="C20" t="s">
        <v>97</v>
      </c>
      <c r="D20" t="s">
        <v>18</v>
      </c>
      <c r="E20" t="s">
        <v>74</v>
      </c>
      <c r="F20" s="23"/>
      <c r="G20" s="23"/>
      <c r="H20" s="23"/>
      <c r="I20" s="23"/>
      <c r="J20" s="23"/>
      <c r="K20" s="23"/>
    </row>
    <row r="21" spans="1:11" x14ac:dyDescent="0.35">
      <c r="A21" t="s">
        <v>110</v>
      </c>
      <c r="B21" t="s">
        <v>104</v>
      </c>
      <c r="C21" t="s">
        <v>98</v>
      </c>
      <c r="D21" t="s">
        <v>18</v>
      </c>
      <c r="E21" t="s">
        <v>74</v>
      </c>
      <c r="F21" s="23"/>
      <c r="G21" s="23"/>
      <c r="H21" s="23"/>
      <c r="I21" s="23"/>
      <c r="J21" s="23"/>
      <c r="K21" s="23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20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F_Inputs!F7</f>
        <v>0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F_Inputs!F8</f>
        <v>0</v>
      </c>
      <c r="E4" s="4">
        <f>F_Inputs!G8</f>
        <v>0</v>
      </c>
      <c r="F4" s="4">
        <f>F_Inputs!H8</f>
        <v>0</v>
      </c>
      <c r="G4" s="4">
        <f>F_Inputs!I8</f>
        <v>0</v>
      </c>
      <c r="H4" s="4">
        <f>F_Inputs!J8</f>
        <v>0</v>
      </c>
      <c r="I4" s="4">
        <f>F_Inputs!K8</f>
        <v>0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0</v>
      </c>
      <c r="E5" s="6">
        <f t="shared" ref="E5:I5" si="0" xml:space="preserve"> (E4/1000 - E3) / 2</f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F_Inputs!F9</f>
        <v>3.7600000000000001E-2</v>
      </c>
      <c r="E6" s="7">
        <f>F_Inputs!G9</f>
        <v>3.7600000000000001E-2</v>
      </c>
      <c r="F6" s="7">
        <f>F_Inputs!H9</f>
        <v>3.7600000000000001E-2</v>
      </c>
      <c r="G6" s="7">
        <f>F_Inputs!I9</f>
        <v>3.7600000000000001E-2</v>
      </c>
      <c r="H6" s="7">
        <f>F_Inputs!J9</f>
        <v>3.7600000000000001E-2</v>
      </c>
      <c r="I6" s="7">
        <f>F_Inputs!K9</f>
        <v>3.7600000000000001E-2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F_Inputs!F10</f>
        <v>2.5925336332219499E-2</v>
      </c>
      <c r="E7" s="7">
        <f>F_Inputs!G10</f>
        <v>2.5925336332219499E-2</v>
      </c>
      <c r="F7" s="7">
        <f>F_Inputs!H10</f>
        <v>2.5925336332219499E-2</v>
      </c>
      <c r="G7" s="7">
        <f>F_Inputs!I10</f>
        <v>2.5925336332219499E-2</v>
      </c>
      <c r="H7" s="7">
        <f>F_Inputs!J10</f>
        <v>2.5925336332219499E-2</v>
      </c>
      <c r="I7" s="7">
        <f>F_Inputs!K10</f>
        <v>2.5925336332219499E-2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F_Inputs!F11</f>
        <v>6.3525336332219601E-2</v>
      </c>
      <c r="E8" s="7">
        <f>F_Inputs!G11</f>
        <v>6.3525336332219601E-2</v>
      </c>
      <c r="F8" s="7">
        <f>F_Inputs!H11</f>
        <v>6.3525336332219601E-2</v>
      </c>
      <c r="G8" s="7">
        <f>F_Inputs!I11</f>
        <v>6.3525336332219601E-2</v>
      </c>
      <c r="H8" s="7">
        <f>F_Inputs!J11</f>
        <v>6.3525336332219601E-2</v>
      </c>
      <c r="I8" s="7">
        <f>F_Inputs!K11</f>
        <v>6.3525336332219601E-2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0.83129750752460163</v>
      </c>
      <c r="E10" s="8">
        <f t="shared" ref="E10:I10" si="1" xml:space="preserve"> (1 + E8) ^ (E9)</f>
        <v>0.88410596128223784</v>
      </c>
      <c r="F10" s="8">
        <f t="shared" si="1"/>
        <v>0.94026908982601243</v>
      </c>
      <c r="G10" s="8">
        <f t="shared" si="1"/>
        <v>1</v>
      </c>
      <c r="H10" s="8">
        <f t="shared" si="1"/>
        <v>1.0635253363322197</v>
      </c>
      <c r="I10" s="8">
        <f t="shared" si="1"/>
        <v>1.131086141020561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* D10</f>
        <v>0</v>
      </c>
      <c r="E11" s="8">
        <f t="shared" ref="E11:I11" si="2">E5 * E10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0</v>
      </c>
    </row>
    <row r="13" spans="1:10" ht="13.15" x14ac:dyDescent="0.4">
      <c r="A13" s="20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F_Inputs!F12</f>
        <v>0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F_Inputs!F13</f>
        <v>0</v>
      </c>
      <c r="E15" s="4">
        <f>F_Inputs!G13</f>
        <v>0</v>
      </c>
      <c r="F15" s="4">
        <f>F_Inputs!H13</f>
        <v>0</v>
      </c>
      <c r="G15" s="4">
        <f>F_Inputs!I13</f>
        <v>0</v>
      </c>
      <c r="H15" s="4">
        <f>F_Inputs!J13</f>
        <v>0</v>
      </c>
      <c r="I15" s="4">
        <f>F_Inputs!K13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F_Inputs!F14</f>
        <v>3.7600000000000001E-2</v>
      </c>
      <c r="E17" s="7">
        <f>F_Inputs!G14</f>
        <v>3.7600000000000001E-2</v>
      </c>
      <c r="F17" s="7">
        <f>F_Inputs!H14</f>
        <v>3.7600000000000001E-2</v>
      </c>
      <c r="G17" s="7">
        <f>F_Inputs!I14</f>
        <v>3.7600000000000001E-2</v>
      </c>
      <c r="H17" s="7">
        <f>F_Inputs!J14</f>
        <v>3.7600000000000001E-2</v>
      </c>
      <c r="I17" s="7">
        <f>F_Inputs!K14</f>
        <v>3.7600000000000001E-2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F_Inputs!F15</f>
        <v>2.5925336332219499E-2</v>
      </c>
      <c r="E18" s="7">
        <f>F_Inputs!G15</f>
        <v>2.5925336332219499E-2</v>
      </c>
      <c r="F18" s="7">
        <f>F_Inputs!H15</f>
        <v>2.5925336332219499E-2</v>
      </c>
      <c r="G18" s="7">
        <f>F_Inputs!I15</f>
        <v>2.5925336332219499E-2</v>
      </c>
      <c r="H18" s="7">
        <f>F_Inputs!J15</f>
        <v>2.5925336332219499E-2</v>
      </c>
      <c r="I18" s="7">
        <f>F_Inputs!K15</f>
        <v>2.5925336332219499E-2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F_Inputs!F16</f>
        <v>6.3525336332219601E-2</v>
      </c>
      <c r="E19" s="7">
        <f>F_Inputs!G16</f>
        <v>6.3525336332219601E-2</v>
      </c>
      <c r="F19" s="7">
        <f>F_Inputs!H16</f>
        <v>6.3525336332219601E-2</v>
      </c>
      <c r="G19" s="7">
        <f>F_Inputs!I16</f>
        <v>6.3525336332219601E-2</v>
      </c>
      <c r="H19" s="7">
        <f>F_Inputs!J16</f>
        <v>6.3525336332219601E-2</v>
      </c>
      <c r="I19" s="7">
        <f>F_Inputs!K16</f>
        <v>6.3525336332219601E-2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0.83129750752460163</v>
      </c>
      <c r="E21" s="8">
        <f t="shared" ref="E21:I21" si="8" xml:space="preserve"> (1 + E19) ^ (E20)</f>
        <v>0.88410596128223784</v>
      </c>
      <c r="F21" s="8">
        <f t="shared" si="8"/>
        <v>0.94026908982601243</v>
      </c>
      <c r="G21" s="8">
        <f t="shared" si="8"/>
        <v>1</v>
      </c>
      <c r="H21" s="8">
        <f t="shared" si="8"/>
        <v>1.0635253363322197</v>
      </c>
      <c r="I21" s="8">
        <f t="shared" si="8"/>
        <v>1.131086141020561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* D21</f>
        <v>0</v>
      </c>
      <c r="E22" s="8">
        <f t="shared" ref="E22:I22" si="9">E16 *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9">
        <f>-1 * SUM(D22:I22)</f>
        <v>0</v>
      </c>
    </row>
    <row r="24" spans="1:10" ht="13.15" x14ac:dyDescent="0.4">
      <c r="A24" s="20" t="s">
        <v>76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77</v>
      </c>
      <c r="B25" s="24" t="s">
        <v>99</v>
      </c>
      <c r="C25" s="2" t="s">
        <v>10</v>
      </c>
      <c r="D25" s="4">
        <f>F_Inputs!F17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78</v>
      </c>
      <c r="B26" s="24" t="s">
        <v>100</v>
      </c>
      <c r="C26" s="2" t="s">
        <v>13</v>
      </c>
      <c r="D26" s="4">
        <f>F_Inputs!F18</f>
        <v>0</v>
      </c>
      <c r="E26" s="4">
        <f>F_Inputs!G18</f>
        <v>0</v>
      </c>
      <c r="F26" s="4">
        <f>F_Inputs!H18</f>
        <v>0</v>
      </c>
      <c r="G26" s="4">
        <f>F_Inputs!I18</f>
        <v>0</v>
      </c>
      <c r="H26" s="4">
        <f>F_Inputs!J18</f>
        <v>0</v>
      </c>
      <c r="I26" s="4">
        <f>F_Inputs!K18</f>
        <v>0</v>
      </c>
      <c r="J26" s="5"/>
    </row>
    <row r="27" spans="1:10" x14ac:dyDescent="0.35">
      <c r="A27" s="2" t="s">
        <v>79</v>
      </c>
      <c r="B27" s="24" t="s">
        <v>105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80</v>
      </c>
      <c r="B28" s="2" t="s">
        <v>102</v>
      </c>
      <c r="C28" s="2" t="s">
        <v>18</v>
      </c>
      <c r="D28" s="7">
        <f>F_Inputs!F19</f>
        <v>0</v>
      </c>
      <c r="E28" s="7">
        <f>F_Inputs!G19</f>
        <v>0</v>
      </c>
      <c r="F28" s="7">
        <f>F_Inputs!H19</f>
        <v>0</v>
      </c>
      <c r="G28" s="7">
        <f>F_Inputs!I19</f>
        <v>0</v>
      </c>
      <c r="H28" s="7">
        <f>F_Inputs!J19</f>
        <v>0</v>
      </c>
      <c r="I28" s="7">
        <f>F_Inputs!K19</f>
        <v>0</v>
      </c>
      <c r="J28" s="5"/>
    </row>
    <row r="29" spans="1:10" x14ac:dyDescent="0.35">
      <c r="A29" s="2" t="s">
        <v>19</v>
      </c>
      <c r="B29" s="2" t="s">
        <v>103</v>
      </c>
      <c r="C29" s="2" t="s">
        <v>18</v>
      </c>
      <c r="D29" s="7">
        <f>F_Inputs!F20</f>
        <v>0</v>
      </c>
      <c r="E29" s="7">
        <f>F_Inputs!G20</f>
        <v>0</v>
      </c>
      <c r="F29" s="7">
        <f>F_Inputs!H20</f>
        <v>0</v>
      </c>
      <c r="G29" s="7">
        <f>F_Inputs!I20</f>
        <v>0</v>
      </c>
      <c r="H29" s="7">
        <f>F_Inputs!J20</f>
        <v>0</v>
      </c>
      <c r="I29" s="7">
        <f>F_Inputs!K20</f>
        <v>0</v>
      </c>
      <c r="J29" s="5"/>
    </row>
    <row r="30" spans="1:10" x14ac:dyDescent="0.35">
      <c r="A30" s="2" t="s">
        <v>81</v>
      </c>
      <c r="B30" s="2" t="s">
        <v>104</v>
      </c>
      <c r="C30" s="2" t="s">
        <v>18</v>
      </c>
      <c r="D30" s="7">
        <f>F_Inputs!F21</f>
        <v>0</v>
      </c>
      <c r="E30" s="7">
        <f>F_Inputs!G21</f>
        <v>0</v>
      </c>
      <c r="F30" s="7">
        <f>F_Inputs!H21</f>
        <v>0</v>
      </c>
      <c r="G30" s="7">
        <f>F_Inputs!I21</f>
        <v>0</v>
      </c>
      <c r="H30" s="7">
        <f>F_Inputs!J21</f>
        <v>0</v>
      </c>
      <c r="I30" s="7">
        <f>F_Inputs!K21</f>
        <v>0</v>
      </c>
      <c r="J30" s="5"/>
    </row>
    <row r="31" spans="1:10" x14ac:dyDescent="0.35">
      <c r="A31" s="2" t="s">
        <v>82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83</v>
      </c>
      <c r="B32" s="24" t="s">
        <v>106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35">
      <c r="A33" s="2" t="s">
        <v>84</v>
      </c>
      <c r="B33" s="24" t="s">
        <v>107</v>
      </c>
      <c r="C33" s="2" t="s">
        <v>10</v>
      </c>
      <c r="D33" s="8">
        <f>D27 * D32</f>
        <v>0</v>
      </c>
      <c r="E33" s="8">
        <f t="shared" ref="E33" si="20">E27 * E32</f>
        <v>0</v>
      </c>
      <c r="F33" s="8">
        <f t="shared" ref="F33" si="21">F27 * F32</f>
        <v>0</v>
      </c>
      <c r="G33" s="8">
        <f t="shared" ref="G33" si="22">G27 * G32</f>
        <v>0</v>
      </c>
      <c r="H33" s="8">
        <f t="shared" ref="H33" si="23">H27 * H32</f>
        <v>0</v>
      </c>
      <c r="I33" s="8">
        <f t="shared" ref="I33" si="24">I27 * I32</f>
        <v>0</v>
      </c>
      <c r="J33" s="5"/>
    </row>
    <row r="34" spans="1:10" x14ac:dyDescent="0.35">
      <c r="A34" s="2" t="s">
        <v>85</v>
      </c>
      <c r="B34" s="24" t="s">
        <v>108</v>
      </c>
      <c r="C34" s="2" t="s">
        <v>10</v>
      </c>
      <c r="D34" s="5"/>
      <c r="E34" s="5"/>
      <c r="F34" s="5"/>
      <c r="G34" s="5"/>
      <c r="H34" s="5"/>
      <c r="I34" s="5"/>
      <c r="J34" s="19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/>
  </sheetViews>
  <sheetFormatPr defaultColWidth="9" defaultRowHeight="12.75" x14ac:dyDescent="0.35"/>
  <cols>
    <col min="1" max="1" width="9" style="2"/>
    <col min="2" max="2" width="19.125" style="2" customWidth="1"/>
    <col min="3" max="3" width="26.25" style="2" customWidth="1"/>
    <col min="4" max="4" width="3.125" style="2" customWidth="1"/>
    <col min="5" max="5" width="14.25" style="2" bestFit="1" customWidth="1"/>
    <col min="6" max="11" width="6.625" style="2" customWidth="1"/>
    <col min="12" max="16384" width="9" style="2"/>
  </cols>
  <sheetData>
    <row r="1" spans="1:11" s="9" customFormat="1" x14ac:dyDescent="0.35">
      <c r="C1" s="9" t="s">
        <v>109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6" t="s">
        <v>10</v>
      </c>
      <c r="E4" s="13" t="s">
        <v>74</v>
      </c>
      <c r="F4" s="25">
        <f>Calc!D3</f>
        <v>0</v>
      </c>
      <c r="G4" s="25"/>
      <c r="H4" s="25"/>
      <c r="I4" s="25"/>
      <c r="J4" s="25"/>
      <c r="K4" s="25"/>
    </row>
    <row r="5" spans="1:11" x14ac:dyDescent="0.35">
      <c r="B5" s="10" t="s">
        <v>59</v>
      </c>
      <c r="C5" s="11" t="s">
        <v>60</v>
      </c>
      <c r="D5" s="17" t="s">
        <v>13</v>
      </c>
      <c r="E5" s="13" t="s">
        <v>74</v>
      </c>
      <c r="F5" s="25">
        <f>Calc!D4</f>
        <v>0</v>
      </c>
      <c r="G5" s="25">
        <f>Calc!E4</f>
        <v>0</v>
      </c>
      <c r="H5" s="25">
        <f>Calc!F4</f>
        <v>0</v>
      </c>
      <c r="I5" s="25">
        <f>Calc!G4</f>
        <v>0</v>
      </c>
      <c r="J5" s="25">
        <f>Calc!H4</f>
        <v>0</v>
      </c>
      <c r="K5" s="25">
        <f>Calc!I4</f>
        <v>0</v>
      </c>
    </row>
    <row r="6" spans="1:11" x14ac:dyDescent="0.35">
      <c r="B6" s="10" t="s">
        <v>61</v>
      </c>
      <c r="C6" s="11" t="s">
        <v>62</v>
      </c>
      <c r="D6" s="16" t="s">
        <v>10</v>
      </c>
      <c r="E6" s="13" t="s">
        <v>74</v>
      </c>
      <c r="F6" s="25">
        <f>Calc!D14</f>
        <v>0</v>
      </c>
      <c r="G6" s="25"/>
      <c r="H6" s="25"/>
      <c r="I6" s="25"/>
      <c r="J6" s="25"/>
      <c r="K6" s="25"/>
    </row>
    <row r="7" spans="1:11" x14ac:dyDescent="0.35">
      <c r="B7" s="10" t="s">
        <v>63</v>
      </c>
      <c r="C7" s="11" t="s">
        <v>64</v>
      </c>
      <c r="D7" s="17" t="s">
        <v>13</v>
      </c>
      <c r="E7" s="13" t="s">
        <v>74</v>
      </c>
      <c r="F7" s="25">
        <f>Calc!D15</f>
        <v>0</v>
      </c>
      <c r="G7" s="25">
        <f>Calc!E15</f>
        <v>0</v>
      </c>
      <c r="H7" s="25">
        <f>Calc!F15</f>
        <v>0</v>
      </c>
      <c r="I7" s="25">
        <f>Calc!G15</f>
        <v>0</v>
      </c>
      <c r="J7" s="25">
        <f>Calc!H15</f>
        <v>0</v>
      </c>
      <c r="K7" s="25">
        <f>Calc!I15</f>
        <v>0</v>
      </c>
    </row>
    <row r="8" spans="1:11" x14ac:dyDescent="0.35">
      <c r="B8" s="10" t="s">
        <v>65</v>
      </c>
      <c r="C8" s="11" t="s">
        <v>66</v>
      </c>
      <c r="D8" s="16" t="s">
        <v>10</v>
      </c>
      <c r="E8" s="13" t="s">
        <v>74</v>
      </c>
      <c r="F8" s="25"/>
      <c r="G8" s="25"/>
      <c r="H8" s="25"/>
      <c r="I8" s="25"/>
      <c r="J8" s="25"/>
      <c r="K8" s="25">
        <f>Calc!J12</f>
        <v>0</v>
      </c>
    </row>
    <row r="9" spans="1:11" x14ac:dyDescent="0.35">
      <c r="B9" s="10" t="s">
        <v>67</v>
      </c>
      <c r="C9" s="11" t="s">
        <v>68</v>
      </c>
      <c r="D9" s="16" t="s">
        <v>10</v>
      </c>
      <c r="E9" s="13" t="s">
        <v>74</v>
      </c>
      <c r="F9" s="26"/>
      <c r="G9" s="25"/>
      <c r="H9" s="25"/>
      <c r="I9" s="25"/>
      <c r="J9" s="25"/>
      <c r="K9" s="25">
        <f>Calc!J23</f>
        <v>0</v>
      </c>
    </row>
    <row r="10" spans="1:11" s="9" customFormat="1" x14ac:dyDescent="0.35">
      <c r="B10" s="12" t="s">
        <v>69</v>
      </c>
      <c r="C10" s="13" t="s">
        <v>70</v>
      </c>
      <c r="D10" s="18" t="s">
        <v>73</v>
      </c>
      <c r="E10" s="13" t="s">
        <v>74</v>
      </c>
      <c r="F10" s="14">
        <v>43356.725795254628</v>
      </c>
      <c r="G10" s="14">
        <v>43356.725795254628</v>
      </c>
      <c r="H10" s="14">
        <v>43356.725795254628</v>
      </c>
      <c r="I10" s="14">
        <v>43356.725795254628</v>
      </c>
      <c r="J10" s="14">
        <v>43356.725795254628</v>
      </c>
      <c r="K10" s="14">
        <v>43356.725795254628</v>
      </c>
    </row>
    <row r="11" spans="1:11" s="9" customFormat="1" x14ac:dyDescent="0.35">
      <c r="B11" s="12" t="s">
        <v>71</v>
      </c>
      <c r="C11" s="13" t="s">
        <v>72</v>
      </c>
      <c r="D11" s="18" t="s">
        <v>73</v>
      </c>
      <c r="E11" s="13" t="s">
        <v>74</v>
      </c>
      <c r="F11" s="15" t="s">
        <v>75</v>
      </c>
      <c r="G11" s="15" t="s">
        <v>75</v>
      </c>
      <c r="H11" s="15" t="s">
        <v>75</v>
      </c>
      <c r="I11" s="15" t="s">
        <v>75</v>
      </c>
      <c r="J11" s="15" t="s">
        <v>75</v>
      </c>
      <c r="K11" s="15" t="s">
        <v>75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F_Inputs</vt:lpstr>
      <vt:lpstr>Calc</vt:lpstr>
      <vt:lpstr>F_Outputs</vt:lpstr>
      <vt:lpstr>Calc!Print_Area</vt:lpstr>
      <vt:lpstr>F_Inputs!Print_Area</vt:lpstr>
      <vt:lpstr>F_Outputs!Print_Area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2019-01-17T16:51:35Z</dcterms:created>
  <dcterms:modified xsi:type="dcterms:W3CDTF">2019-01-17T16:51:43Z</dcterms:modified>
</cp:coreProperties>
</file>