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neDrive - OFWAT\IAP SC&amp;A\Actions\"/>
    </mc:Choice>
  </mc:AlternateContent>
  <bookViews>
    <workbookView xWindow="0" yWindow="0" windowWidth="16860" windowHeight="9030" activeTab="5"/>
  </bookViews>
  <sheets>
    <sheet name="CA9.1" sheetId="1" r:id="rId1"/>
    <sheet name="CA9.2" sheetId="2" r:id="rId2"/>
    <sheet name="CA9.3" sheetId="3" r:id="rId3"/>
    <sheet name="CA9.4" sheetId="4" r:id="rId4"/>
    <sheet name="CA9.5" sheetId="6" r:id="rId5"/>
    <sheet name="CA9.6" sheetId="8" r:id="rId6"/>
  </sheets>
  <definedNames>
    <definedName name="_xlnm.Print_Area" localSheetId="0">'CA9.1'!$B$1:$J$25</definedName>
    <definedName name="_xlnm.Print_Area" localSheetId="1">'CA9.2'!$B$2:$J$9</definedName>
    <definedName name="_xlnm.Print_Area" localSheetId="2">'CA9.3'!$B$2:$J$9</definedName>
    <definedName name="_xlnm.Print_Area" localSheetId="3">'CA9.4'!$B$2:$J$9</definedName>
    <definedName name="_xlnm.Print_Area" localSheetId="4">'CA9.5'!$B$2:$K$9</definedName>
    <definedName name="_xlnm.Print_Area" localSheetId="5">'CA9.6'!$B$2:$I$13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6" i="8" l="1"/>
  <c r="K6" i="6"/>
  <c r="F9" i="6"/>
  <c r="J6" i="4"/>
  <c r="F9" i="4"/>
  <c r="J6" i="3"/>
  <c r="F9" i="3"/>
  <c r="J6" i="2"/>
  <c r="F9" i="2"/>
  <c r="F25" i="1"/>
  <c r="F24" i="1"/>
  <c r="F23" i="1"/>
  <c r="F22" i="1"/>
  <c r="F21" i="1"/>
  <c r="F19" i="1"/>
  <c r="F18" i="1"/>
  <c r="F17" i="1"/>
  <c r="F15" i="1"/>
  <c r="F14" i="1"/>
  <c r="F12" i="1"/>
  <c r="F11" i="1"/>
  <c r="F10" i="1"/>
</calcChain>
</file>

<file path=xl/sharedStrings.xml><?xml version="1.0" encoding="utf-8"?>
<sst xmlns="http://schemas.openxmlformats.org/spreadsheetml/2006/main" count="197" uniqueCount="107">
  <si>
    <t>Portsmouth Water: Securing confidence and assurance detailed actions</t>
  </si>
  <si>
    <t>Securing confidence and assurance test area 9</t>
  </si>
  <si>
    <t>Identifying where companies are required to restate Board assurance statements</t>
  </si>
  <si>
    <t>CA9.1 To what extent has the company’s full Board provided comprehensive assurance to demonstrate that all the elements add up to a business plan that is high quality and deliverable, and that it has challenged management to ensure this is the case?</t>
  </si>
  <si>
    <t>PRT</t>
  </si>
  <si>
    <t>Final methodology Board assurance requirements</t>
  </si>
  <si>
    <t>Board's actual statement of assurance</t>
  </si>
  <si>
    <t>BP Reference</t>
  </si>
  <si>
    <t>Statement compliance</t>
  </si>
  <si>
    <t>Company action required?</t>
  </si>
  <si>
    <t>Why is the Board's assurance statement partially or non-compliant and what action does the company need to take?</t>
  </si>
  <si>
    <t>Action reference</t>
  </si>
  <si>
    <t>Forward or backward looking?</t>
  </si>
  <si>
    <t>CA9.1a) All the elements add up to a business plan that is high quality and deliverable;</t>
  </si>
  <si>
    <t>"As a result of the actions and evidence taken by the Board, it believes that its Business Plan: • Is of high quality and ambitious, but deliverable using innovative solutions"</t>
  </si>
  <si>
    <t>Page 9 of the BAS.</t>
  </si>
  <si>
    <t>Compliant</t>
  </si>
  <si>
    <t>Backward looking</t>
  </si>
  <si>
    <t>CA9.1b) The overall strategy for data assurance and governance processes delivers high-quality data;</t>
  </si>
  <si>
    <t>"the overall strategy for data assurance and governance processes delivers high-quality data"</t>
  </si>
  <si>
    <t>Page 1 of the BAS.</t>
  </si>
  <si>
    <t>CA9.1c) The business plan will enable the company to meet its statutory and licence obligations, now and in the future and take account of the UK and Welsh Government’s strategic policy statements;</t>
  </si>
  <si>
    <t>"As a result of the actions and evidence taken by the Board, it believes that its Business Plan: • Meets its statutory obligations, licence conditions and the Government’s priorities throughout the plan."</t>
  </si>
  <si>
    <t>Page 10 of the BAS.</t>
  </si>
  <si>
    <t>Forward looking</t>
  </si>
  <si>
    <t>CA9.1d) It has collectively owned the overall strategy and direction of the plan in the long term.</t>
  </si>
  <si>
    <t>"A clear example of the Board’s ownership of overall strategy and direction at all times and not just as part of the Business Plan process is the decision taken in January 2016 to exit the non-household retail market"</t>
  </si>
  <si>
    <t>Page 5 of the BAS.</t>
  </si>
  <si>
    <t>Non-compliant</t>
  </si>
  <si>
    <t>No</t>
  </si>
  <si>
    <r>
      <rPr>
        <b/>
        <sz val="9"/>
        <color theme="1"/>
        <rFont val="Arial"/>
        <family val="2"/>
      </rPr>
      <t>Reasons</t>
    </r>
    <r>
      <rPr>
        <sz val="9"/>
        <color theme="1"/>
        <rFont val="Arial"/>
        <family val="2"/>
      </rPr>
      <t xml:space="preserve">
The Board's assurance statement does not to confirm that the Board collectively owned the strategy and direction of the plan in the long term.
</t>
    </r>
    <r>
      <rPr>
        <b/>
        <sz val="9"/>
        <color theme="1"/>
        <rFont val="Arial"/>
        <family val="2"/>
      </rPr>
      <t>Actions</t>
    </r>
    <r>
      <rPr>
        <sz val="9"/>
        <color theme="1"/>
        <rFont val="Arial"/>
        <family val="2"/>
      </rPr>
      <t xml:space="preserve">
No action.</t>
    </r>
  </si>
  <si>
    <t>CA9.1e) Assurance that the company's business plan has been informed by customer engagement</t>
  </si>
  <si>
    <t>The Board believes that the Business plan has been fully informed by the customer engagement undertaken and reflects feedback from the CCG</t>
  </si>
  <si>
    <t>Page 6 of the BAS.</t>
  </si>
  <si>
    <t>CA9.1f) The company's business plan has been informed by feedback from the company's CCG about the quality of its customer engagement and how this has been incorporated into the plan</t>
  </si>
  <si>
    <t>CA9.1g) Assurance that the company's business plan is affordable for all customers, including in the long term and including appropriate assistance for those struggling, or at risk of struggling, to pay</t>
  </si>
  <si>
    <t>As a result of the actions and evidence taken by the Board, it believes that its Business Plan: • Is affordable for all of our customers, even those with vulnerabilities and on the lowest incomes</t>
  </si>
  <si>
    <t>Partially-compliant</t>
  </si>
  <si>
    <r>
      <rPr>
        <b/>
        <sz val="9"/>
        <color theme="1"/>
        <rFont val="Arial"/>
        <family val="2"/>
      </rPr>
      <t>Reasons</t>
    </r>
    <r>
      <rPr>
        <sz val="9"/>
        <color theme="1"/>
        <rFont val="Arial"/>
        <family val="2"/>
      </rPr>
      <t xml:space="preserve">
The Board's assurance statement does not make reference to long-term affordability.
</t>
    </r>
    <r>
      <rPr>
        <b/>
        <sz val="9"/>
        <color theme="1"/>
        <rFont val="Arial"/>
        <family val="2"/>
      </rPr>
      <t>Actions</t>
    </r>
    <r>
      <rPr>
        <sz val="9"/>
        <color theme="1"/>
        <rFont val="Arial"/>
        <family val="2"/>
      </rPr>
      <t xml:space="preserve">
No action.</t>
    </r>
  </si>
  <si>
    <t>CA9.1h) Assurance that the company's proposed outcomes, performance commitments and outcome delivery incentives (ODIs) reflect customer preferences and are stretching</t>
  </si>
  <si>
    <t>It therefore considers that the proposed outcomes, PC’s and ODI’s reflect customer preferences and are stretching</t>
  </si>
  <si>
    <t>CA9.1i) Assurance that the company's business plan has been informed by a robust and systematic assessment of the resilience of the company's systems and services</t>
  </si>
  <si>
    <t>The Board considers, therefore, that its Business Plan is informed by a robust and systematic assessment of the company’s systems and services</t>
  </si>
  <si>
    <t>Page 7 of the BAS.</t>
  </si>
  <si>
    <t>CA9.1j) Assurance that the company's business plan has been informed by customers' views about managing resilience</t>
  </si>
  <si>
    <t>The Board are confident that the Business Plan has been informed by customer views on resilience</t>
  </si>
  <si>
    <t>Page 8 of the BAS.</t>
  </si>
  <si>
    <t>CA9.1k) Assurance that the company's business plan has been informed by a comprehensive and objective assessment of interventions to manage resilience in customers' long-term interests</t>
  </si>
  <si>
    <t>Whilst starting from a high base level, we are proposing to make several interventions on resilience in PR19 to improve resilience to raw water quality issues and to enable further bulk supplies of water. An option assessment on all these interventions was conducted and reviewed by the Board</t>
  </si>
  <si>
    <r>
      <rPr>
        <b/>
        <sz val="9"/>
        <color theme="1"/>
        <rFont val="Arial"/>
        <family val="2"/>
      </rPr>
      <t>Reasons</t>
    </r>
    <r>
      <rPr>
        <sz val="9"/>
        <color theme="1"/>
        <rFont val="Arial"/>
        <family val="2"/>
      </rPr>
      <t xml:space="preserve">
The Board's assurance statement does not explcitly state that the plan has been informed by an assessment of options to manage resilience in customers' long-term interests.
</t>
    </r>
    <r>
      <rPr>
        <b/>
        <sz val="9"/>
        <color theme="1"/>
        <rFont val="Arial"/>
        <family val="2"/>
      </rPr>
      <t>Actions</t>
    </r>
    <r>
      <rPr>
        <sz val="9"/>
        <color theme="1"/>
        <rFont val="Arial"/>
        <family val="2"/>
      </rPr>
      <t xml:space="preserve">
No action.</t>
    </r>
  </si>
  <si>
    <t>CA9.1l) Assurance that the expenditure forecast included in the company's business plan are robust and efficient</t>
  </si>
  <si>
    <t>The Board considers therefore that its expenditure forecasts are robust and efficient</t>
  </si>
  <si>
    <t>CA9.1m) Assurance that large investment proposals are robust and deliverable, that a proper assessment of options has taken place, and that the option proposed is the best one for customers</t>
  </si>
  <si>
    <t>The Company has one large investment proposal, a new reservoir which is supported by option appraisal carried out on behalf of the Company, by the Water Resources in the South East (WRSE) assessment and an analysis by PA Consulting. Atkins has appraised the deliverability of the project and believe the costs are at P50 level. PA consulting also conducted a review of whether the project should be considered as a DPC contract. The conclusion was that this was not the best way forward for customers. The reservoir will be used to enable an additional bulk supply to Southern Water services and we are working in collaboration with them. They also conclude that this is the best approach to deliver for their customers. The Board therefore concluded that the proposal put forward in the Business Plan is the best one for the customers of both companies.</t>
  </si>
  <si>
    <r>
      <rPr>
        <b/>
        <sz val="9"/>
        <color theme="1"/>
        <rFont val="Arial"/>
        <family val="2"/>
      </rPr>
      <t>Reasons</t>
    </r>
    <r>
      <rPr>
        <sz val="9"/>
        <color theme="1"/>
        <rFont val="Arial"/>
        <family val="2"/>
      </rPr>
      <t xml:space="preserve">
It was not explicit that statements on deliverability, cost efficiency and customer interests were made by the Board in relation to the large investment proposal.
</t>
    </r>
    <r>
      <rPr>
        <b/>
        <sz val="9"/>
        <color theme="1"/>
        <rFont val="Arial"/>
        <family val="2"/>
      </rPr>
      <t>Actions</t>
    </r>
    <r>
      <rPr>
        <sz val="9"/>
        <color theme="1"/>
        <rFont val="Arial"/>
        <family val="2"/>
      </rPr>
      <t xml:space="preserve">
Provide a restated and compliant Board assurance statement.</t>
    </r>
  </si>
  <si>
    <t>PRT.CA.A1</t>
  </si>
  <si>
    <t>CA9.1n) Assurance that the Board has identified the risks associated with delivering the plan</t>
  </si>
  <si>
    <t>the Board has considered the key delivery risks and identified a range for the potential costs of failure including mitigation costs.  These costs together with potential rewards and penalties for performance on ODI’s have been included in the RoRE analysis. The Board has reviewed this work and can provide assurance that it has identified the risks associated with delivery of the plan</t>
  </si>
  <si>
    <t>CA9.1o) Assurance that the risk mitigation and management plans the Board has in place are appropriate</t>
  </si>
  <si>
    <t>the Board has considered the key delivery risks and identified a range for the potential costs of failure including mitigation costs.  These costs together with potential rewards and penalties for performance on ODI’s have been included in the RoRE analysis. The Board has reviewed this work and can provide assurance that it has identified the risks associated with delivery of the plan and the risk mitigation plans in place are appropriate</t>
  </si>
  <si>
    <t>CA9.1p) Assurance that the company's business plan is financeable on both the notional and actual capital structure and the the plan protects customer interests in both the short and long term. The statement should clearly set out the steps taken to provide this assurance</t>
  </si>
  <si>
    <t>As a result of the actions and evidence taken by the Board, it believes that its Business Plan: • Is financeable</t>
  </si>
  <si>
    <r>
      <rPr>
        <b/>
        <sz val="9"/>
        <color theme="1"/>
        <rFont val="Arial"/>
        <family val="2"/>
      </rPr>
      <t>Reasons</t>
    </r>
    <r>
      <rPr>
        <sz val="9"/>
        <color theme="1"/>
        <rFont val="Arial"/>
        <family val="2"/>
      </rPr>
      <t xml:space="preserve">
The Board's assurance statement does not to confirm that the plan is financeable on the notional and actual capital structurte and that it protects customer interests in both the short and long term.
</t>
    </r>
    <r>
      <rPr>
        <b/>
        <sz val="9"/>
        <color theme="1"/>
        <rFont val="Arial"/>
        <family val="2"/>
      </rPr>
      <t>Actions</t>
    </r>
    <r>
      <rPr>
        <sz val="9"/>
        <color theme="1"/>
        <rFont val="Arial"/>
        <family val="2"/>
      </rPr>
      <t xml:space="preserve">
Provide a restated and compliant Board assurance statement.</t>
    </r>
  </si>
  <si>
    <t>PRT.CA.A2</t>
  </si>
  <si>
    <t>CA9.2 To what extent has the company’s full Board been able to demonstrate that its governance and assurance processes will deliver operational, financial and corporate resilience over the next control period and the long term?</t>
  </si>
  <si>
    <t>The company’s business plan provided sufficient and convincing evidence covering all necessary areas, that the company’s full Board had provided assurance that its governance and assurance processes will deliver operational, financial and corporate resilience over the next control period and the long term.</t>
  </si>
  <si>
    <t>The Board has robust governance and assurance processes and believes they are appropriate to ensure long-term financial resilience</t>
  </si>
  <si>
    <r>
      <rPr>
        <b/>
        <sz val="9"/>
        <color theme="1"/>
        <rFont val="Arial"/>
        <family val="2"/>
      </rPr>
      <t>Reasons</t>
    </r>
    <r>
      <rPr>
        <sz val="9"/>
        <color theme="1"/>
        <rFont val="Arial"/>
        <family val="2"/>
      </rPr>
      <t xml:space="preserve">
The Board statement only makes reference to financial resilience.
</t>
    </r>
    <r>
      <rPr>
        <b/>
        <sz val="9"/>
        <color theme="1"/>
        <rFont val="Arial"/>
        <family val="2"/>
      </rPr>
      <t>Actions</t>
    </r>
    <r>
      <rPr>
        <sz val="9"/>
        <color theme="1"/>
        <rFont val="Arial"/>
        <family val="2"/>
      </rPr>
      <t xml:space="preserve">
Provide a restated and compliant Board assurance statement covering financial, operational and corporate resilience.</t>
    </r>
  </si>
  <si>
    <t>PRT.CA.A3</t>
  </si>
  <si>
    <t>CA9.3 To what extent has the company’s full Board provided assurance that the company’s business plan will enable customers’ trust and confidence, through appropriate measures to provide a fair balance between customers and investors (which include outperformance sharing, dividend policies and any performance related element of executive pay) and high levels of transparency and engagement, on issues that matter to customers (which extends to their ability to understand corporate and financial structures and how they relate to its long-term resilience)?</t>
  </si>
  <si>
    <t>CA9.3a) The company’s business plan has been informed by (or the company will carry out) high quality customer engagement to understand issues that matter to customers, such as corporate and financial structures and how they relate to its long-term resilience;</t>
  </si>
  <si>
    <t>"As a result of the actions and evidence taken by the Board, it believes that its Business Plan: • Reflects our customer preferences obtained through a comprehensive process of engagement and ensures that we are transparent with our customers on all key aspects of the plan and its delivery, including corporate and financial structures."</t>
  </si>
  <si>
    <t>Page 9 and 10 of the BAS.</t>
  </si>
  <si>
    <t>CA9.4 To what extent has the company’s full Board provided comprehensive assurance to demonstrate that the business plan will deliver – and that the Board will monitor delivery of – its outcomes (which should meet relevant statutory and licence obligations and take account of the UK and Welsh Governments’ strategic policy statements)?</t>
  </si>
  <si>
    <t>The company’s business plan provided sufficient and convincing evidence that the company’s full Board has provided comprehensive assurance to confirm that it will monitor delivery of its outcomes to ensure they meet its relevant statutory and licence obligations and has explained how it will do this.</t>
  </si>
  <si>
    <t xml:space="preserve"> "Monitoring of the outcomes and PC’s established at PR19 and the key delivery risks will be standard items on the Board agenda. They will also form part of the weekly review of operations by senior managers in the company" and  "Throughout the current AMP, performance against key ODI’s are reviewed at every Board meeting and, where necessary, appropriate corrective actions discussed and agreed...The board endorsed the proposed approach, which will be a continuation of the current process, with a review of performance against key ODIs at every Board meeting."</t>
  </si>
  <si>
    <t>Pages 6 and 7 of the BAS.</t>
  </si>
  <si>
    <t>Identifying where companies need to provide updated data tables or further information</t>
  </si>
  <si>
    <t>CA9.5 To what extent does the company have a good track record of producing high-quality data, taking into account the company's data submission, assurance process and statement of high quality, and our 2018 assessment of the company under the company monitoring framework?</t>
  </si>
  <si>
    <t>Final methodology assurance requirements</t>
  </si>
  <si>
    <t>Overall weighted grade</t>
  </si>
  <si>
    <t>Evidence to support true picture of performance and financial data</t>
  </si>
  <si>
    <t>Quality of evidence</t>
  </si>
  <si>
    <t>Required actions</t>
  </si>
  <si>
    <t>Advisory actions</t>
  </si>
  <si>
    <t>CA9.5b) The company is providing a true picture of its performance and financial data by ensuring that all relevant data submitted in its business plan is fully consistent with the data it has reported elsewhere e.g. Annual Performance Report, PR14 reconciliation submission;</t>
  </si>
  <si>
    <t>B</t>
  </si>
  <si>
    <t>Our 'in the round' assessment of the company's business plan tables confirms that overall the company provides a true picture of its performance and financial data.
We note some minor inconsistencies in cost assessment between the data tables and APR.</t>
  </si>
  <si>
    <t>Sufficient and convincing evidence provided</t>
  </si>
  <si>
    <t>None.</t>
  </si>
  <si>
    <t>Identifying where companies need to provide updated data tables and / or an updated financial model</t>
  </si>
  <si>
    <t>CA9.6 How consistent, accurate and assured are the company’s PR19 business plan tables, including the allocation of costs between business units, information on corporation tax, and the assurance and commentary provided?</t>
  </si>
  <si>
    <t>How consistent, accurate and assured are the company’s PR19 business plan tables, including the allocation of costs between business units, information on corporation tax, and the assurance and commentary provided?</t>
  </si>
  <si>
    <t>Yes</t>
  </si>
  <si>
    <t>All actions should be completed for the 1 April 2019 submission and should include appropriate assurance to ensure data is consistent and accurate.</t>
  </si>
  <si>
    <t>Financial modelling</t>
  </si>
  <si>
    <t>Provide a revised financial model (based on version 16z released on 31 January 2019) and data tables on 1 April 2019.</t>
  </si>
  <si>
    <t>PRT.CA.A6</t>
  </si>
  <si>
    <t>Outcomes</t>
  </si>
  <si>
    <t>Address validation issues and gaps in App1 and provide a revised App2 in which values for 2018-19 onwards in blocks B and C reflect the guidance i.e. old definition reporting for leakage and PCC.</t>
  </si>
  <si>
    <t>PRT.CA.A7</t>
  </si>
  <si>
    <t>Risk and return</t>
  </si>
  <si>
    <r>
      <t>The company should explain the assurance process it has taken to develop its tax forecasts to demonstrate that amounts proposed for tax take account of customer interests, in particular to clarify the scope of the assurance work that was undertaken and the outcome of that work.
There is also inconsistency between the notional cost of equity in tables Wr5 and Wn5. The company should ensure its subsequent submission is consistent in this respect.</t>
    </r>
    <r>
      <rPr>
        <b/>
        <sz val="9"/>
        <color theme="1"/>
        <rFont val="Arial"/>
        <family val="2"/>
      </rPr>
      <t/>
    </r>
  </si>
  <si>
    <t>PRT.CA.A8</t>
  </si>
  <si>
    <t>Cross cutting themes</t>
  </si>
  <si>
    <t>Address the following issues with tables Wr6 and Wr7:
- Table Wr6 is incorrectly completed with commentary stating that values are deployable output rather than water resource yield and post-2020 capacity is presented at a similar magnitude as pre-2020 capacity.
- Table Wr7 has two options presented but one has an unusual name (Deployable Output) which is 3 borehole upgrades. Both options have no opex allocated which is also unusual.</t>
  </si>
  <si>
    <t>PRT.CA.A9</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</si>
</sst>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Arial"/>
      <family val="2"/>
    </font>
    <font>
      <sz val="14"/>
      <color theme="1"/>
      <name val="Franklin Gothic Demi"/>
      <family val="2"/>
    </font>
    <font>
      <sz val="11"/>
      <color theme="1"/>
      <name val="Franklin Gothic Demi"/>
      <family val="2"/>
    </font>
    <font>
      <sz val="9"/>
      <color theme="1"/>
      <name val="Arial"/>
      <family val="2"/>
    </font>
    <font>
      <sz val="9"/>
      <color theme="1" tint="0.499984740745262"/>
      <name val="Arial"/>
      <family val="2"/>
    </font>
    <font>
      <b/>
      <sz val="9"/>
      <color theme="0"/>
      <name val="Arial"/>
      <family val="2"/>
    </font>
    <font>
      <b/>
      <sz val="9"/>
      <color theme="1"/>
      <name val="Arial"/>
      <family val="2"/>
    </font>
    <font>
      <sz val="9"/>
      <color rgb="FF0078C9"/>
      <name val="Franklin Gothic Demi"/>
      <family val="2"/>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003479"/>
        <bgColor indexed="64"/>
      </patternFill>
    </fill>
    <fill>
      <patternFill patternType="solid">
        <fgColor rgb="FFE0DCD8"/>
        <bgColor indexed="64"/>
      </patternFill>
    </fill>
  </fills>
  <borders count="13">
    <border>
      <left/>
      <right/>
      <top/>
      <bottom/>
      <diagonal/>
    </border>
    <border>
      <left style="medium">
        <color rgb="FF857362"/>
      </left>
      <right style="thin">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thin">
        <color rgb="FF857362"/>
      </left>
      <right/>
      <top style="thin">
        <color rgb="FF857362"/>
      </top>
      <bottom style="thin">
        <color rgb="FF857362"/>
      </bottom>
      <diagonal/>
    </border>
    <border>
      <left/>
      <right/>
      <top style="thin">
        <color rgb="FF857362"/>
      </top>
      <bottom style="thin">
        <color rgb="FF857362"/>
      </bottom>
      <diagonal/>
    </border>
    <border>
      <left/>
      <right style="medium">
        <color rgb="FF857362"/>
      </right>
      <top style="thin">
        <color rgb="FF857362"/>
      </top>
      <bottom style="thin">
        <color rgb="FF857362"/>
      </bottom>
      <diagonal/>
    </border>
  </borders>
  <cellStyleXfs count="1">
    <xf numFmtId="0" fontId="0" fillId="0" borderId="0"/>
  </cellStyleXfs>
  <cellXfs count="38">
    <xf numFmtId="0" fontId="0" fillId="0" borderId="0" xfId="0"/>
    <xf numFmtId="0" fontId="1" fillId="2" borderId="0" xfId="0" applyFont="1" applyFill="1" applyAlignment="1">
      <alignment vertical="center"/>
    </xf>
    <xf numFmtId="0" fontId="2" fillId="2" borderId="0" xfId="0" applyFont="1" applyFill="1" applyAlignment="1">
      <alignment vertical="center"/>
    </xf>
    <xf numFmtId="0" fontId="3" fillId="2" borderId="0" xfId="0" applyFont="1" applyFill="1" applyAlignment="1">
      <alignment vertical="center"/>
    </xf>
    <xf numFmtId="0" fontId="6" fillId="2" borderId="0" xfId="0" applyFont="1" applyFill="1" applyAlignment="1">
      <alignment vertical="center" wrapText="1"/>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5" fillId="4" borderId="0" xfId="0" applyFont="1" applyFill="1" applyAlignment="1">
      <alignment horizontal="center" vertical="center"/>
    </xf>
    <xf numFmtId="0" fontId="7" fillId="5" borderId="3" xfId="0" applyFont="1" applyFill="1" applyBorder="1" applyAlignment="1">
      <alignment vertical="center"/>
    </xf>
    <xf numFmtId="0" fontId="7" fillId="5" borderId="4" xfId="0" applyFont="1" applyFill="1" applyBorder="1" applyAlignment="1">
      <alignment vertical="center"/>
    </xf>
    <xf numFmtId="0" fontId="7" fillId="5" borderId="4" xfId="0" applyFont="1" applyFill="1" applyBorder="1" applyAlignment="1">
      <alignment horizontal="left" vertical="center" wrapText="1"/>
    </xf>
    <xf numFmtId="0" fontId="7" fillId="5" borderId="4" xfId="0" applyFont="1" applyFill="1" applyBorder="1" applyAlignment="1">
      <alignment vertical="center" wrapText="1"/>
    </xf>
    <xf numFmtId="0" fontId="7" fillId="5" borderId="5" xfId="0" applyFont="1" applyFill="1" applyBorder="1" applyAlignment="1">
      <alignment vertical="center" wrapText="1"/>
    </xf>
    <xf numFmtId="0" fontId="3" fillId="2" borderId="6" xfId="0" applyFont="1" applyFill="1" applyBorder="1" applyAlignment="1">
      <alignment vertical="center" wrapText="1"/>
    </xf>
    <xf numFmtId="0" fontId="3" fillId="2" borderId="6" xfId="0" applyFont="1" applyFill="1" applyBorder="1" applyAlignment="1">
      <alignment horizontal="left" vertical="center" wrapText="1"/>
    </xf>
    <xf numFmtId="0" fontId="4" fillId="2" borderId="7" xfId="0" applyFont="1" applyFill="1" applyBorder="1" applyAlignment="1">
      <alignment vertical="center" wrapText="1"/>
    </xf>
    <xf numFmtId="0" fontId="4" fillId="3" borderId="7" xfId="0" applyFont="1" applyFill="1" applyBorder="1" applyAlignment="1">
      <alignment vertical="center" wrapText="1"/>
    </xf>
    <xf numFmtId="0" fontId="3" fillId="2" borderId="8" xfId="0" applyFont="1" applyFill="1" applyBorder="1" applyAlignment="1">
      <alignment vertical="center" wrapText="1"/>
    </xf>
    <xf numFmtId="0" fontId="3" fillId="2" borderId="8" xfId="0" applyFont="1" applyFill="1" applyBorder="1" applyAlignment="1">
      <alignment horizontal="left" vertical="center" wrapText="1"/>
    </xf>
    <xf numFmtId="0" fontId="4" fillId="3" borderId="9" xfId="0" applyFont="1" applyFill="1" applyBorder="1" applyAlignment="1">
      <alignment vertical="center" wrapText="1"/>
    </xf>
    <xf numFmtId="0" fontId="4" fillId="2" borderId="9" xfId="0" applyFont="1" applyFill="1" applyBorder="1" applyAlignment="1">
      <alignment vertical="center" wrapText="1"/>
    </xf>
    <xf numFmtId="0" fontId="6" fillId="2" borderId="8" xfId="0" applyFont="1" applyFill="1" applyBorder="1" applyAlignment="1">
      <alignment vertical="center" wrapText="1"/>
    </xf>
    <xf numFmtId="2" fontId="3" fillId="2" borderId="8" xfId="0" applyNumberFormat="1" applyFont="1" applyFill="1" applyBorder="1" applyAlignment="1">
      <alignment vertical="center" wrapText="1"/>
    </xf>
    <xf numFmtId="0" fontId="3" fillId="2" borderId="9" xfId="0" applyFont="1" applyFill="1" applyBorder="1" applyAlignment="1">
      <alignment vertical="center" wrapText="1"/>
    </xf>
    <xf numFmtId="2" fontId="3" fillId="2" borderId="6" xfId="0" applyNumberFormat="1" applyFont="1" applyFill="1" applyBorder="1" applyAlignment="1">
      <alignment vertical="center" wrapText="1"/>
    </xf>
    <xf numFmtId="0" fontId="3" fillId="2" borderId="6" xfId="0" applyFont="1" applyFill="1" applyBorder="1" applyAlignment="1">
      <alignment vertical="top" wrapText="1"/>
    </xf>
    <xf numFmtId="0" fontId="6" fillId="2" borderId="1" xfId="0" applyFont="1" applyFill="1" applyBorder="1" applyAlignment="1">
      <alignment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6" fillId="2" borderId="6" xfId="0" applyFont="1" applyFill="1" applyBorder="1" applyAlignment="1">
      <alignment vertical="center" wrapText="1"/>
    </xf>
    <xf numFmtId="0" fontId="6" fillId="2" borderId="7" xfId="0" applyFont="1" applyFill="1" applyBorder="1" applyAlignment="1">
      <alignment vertical="center" wrapText="1"/>
    </xf>
    <xf numFmtId="0" fontId="6" fillId="2" borderId="2" xfId="0" applyFont="1" applyFill="1" applyBorder="1" applyAlignment="1">
      <alignment vertical="center"/>
    </xf>
    <xf numFmtId="0" fontId="3" fillId="2" borderId="8" xfId="0" applyFont="1" applyFill="1" applyBorder="1" applyAlignment="1">
      <alignment vertical="center"/>
    </xf>
    <xf numFmtId="0" fontId="3" fillId="2" borderId="9" xfId="0" applyFont="1" applyFill="1" applyBorder="1" applyAlignment="1">
      <alignment vertical="center"/>
    </xf>
    <xf numFmtId="0" fontId="5" fillId="4" borderId="0" xfId="0" applyFont="1" applyFill="1" applyAlignment="1">
      <alignment horizontal="left"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cellXfs>
  <cellStyles count="1">
    <cellStyle name="Normal" xfId="0" builtinId="0"/>
  </cellStyles>
  <dxfs count="37">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857362"/>
      <color rgb="FFE0DCD8"/>
      <color rgb="FF0034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5"/>
  <sheetViews>
    <sheetView zoomScale="90" zoomScaleNormal="90" workbookViewId="0"/>
  </sheetViews>
  <sheetFormatPr defaultColWidth="9" defaultRowHeight="11.65" x14ac:dyDescent="0.35"/>
  <cols>
    <col min="1" max="1" width="2.625" style="3" customWidth="1"/>
    <col min="2" max="3" width="40.625" style="3" customWidth="1"/>
    <col min="4" max="4" width="16.625" style="3" customWidth="1"/>
    <col min="5" max="5" width="9" style="3"/>
    <col min="6" max="6" width="12.5" style="3" customWidth="1"/>
    <col min="7" max="7" width="60.625" style="3" customWidth="1"/>
    <col min="8" max="8" width="12.5" style="3" customWidth="1"/>
    <col min="9" max="9" width="14.625" style="3" customWidth="1"/>
    <col min="10" max="16384" width="9" style="3"/>
  </cols>
  <sheetData>
    <row r="1" spans="2:10" ht="17.25" x14ac:dyDescent="0.35">
      <c r="B1" s="1" t="s">
        <v>0</v>
      </c>
    </row>
    <row r="3" spans="2:10" ht="17.25" x14ac:dyDescent="0.35">
      <c r="B3" s="1" t="s">
        <v>1</v>
      </c>
    </row>
    <row r="5" spans="2:10" ht="14.65" x14ac:dyDescent="0.35">
      <c r="B5" s="2" t="s">
        <v>2</v>
      </c>
    </row>
    <row r="7" spans="2:10" ht="25.35" customHeight="1" x14ac:dyDescent="0.35">
      <c r="B7" s="34" t="s">
        <v>3</v>
      </c>
      <c r="C7" s="34"/>
      <c r="D7" s="34"/>
      <c r="E7" s="34"/>
      <c r="F7" s="34"/>
      <c r="G7" s="34"/>
      <c r="H7" s="34"/>
      <c r="I7" s="34"/>
      <c r="J7" s="7" t="s">
        <v>4</v>
      </c>
    </row>
    <row r="8" spans="2:10" ht="12" thickBot="1" x14ac:dyDescent="0.4"/>
    <row r="9" spans="2:10" ht="24" x14ac:dyDescent="0.35">
      <c r="B9" s="8" t="s">
        <v>5</v>
      </c>
      <c r="C9" s="9" t="s">
        <v>6</v>
      </c>
      <c r="D9" s="9" t="s">
        <v>7</v>
      </c>
      <c r="E9" s="10" t="s">
        <v>8</v>
      </c>
      <c r="F9" s="10" t="s">
        <v>9</v>
      </c>
      <c r="G9" s="11" t="s">
        <v>10</v>
      </c>
      <c r="H9" s="11" t="s">
        <v>11</v>
      </c>
      <c r="I9" s="12" t="s">
        <v>12</v>
      </c>
    </row>
    <row r="10" spans="2:10" ht="34.9" x14ac:dyDescent="0.35">
      <c r="B10" s="5" t="s">
        <v>13</v>
      </c>
      <c r="C10" s="13" t="s">
        <v>14</v>
      </c>
      <c r="D10" s="13" t="s">
        <v>15</v>
      </c>
      <c r="E10" s="14" t="s">
        <v>16</v>
      </c>
      <c r="F10" s="14" t="str">
        <f>IF(E10="Compliant","No","Yes")</f>
        <v>No</v>
      </c>
      <c r="G10" s="13"/>
      <c r="H10" s="13"/>
      <c r="I10" s="15" t="s">
        <v>17</v>
      </c>
    </row>
    <row r="11" spans="2:10" ht="23.25" x14ac:dyDescent="0.35">
      <c r="B11" s="5" t="s">
        <v>18</v>
      </c>
      <c r="C11" s="13" t="s">
        <v>19</v>
      </c>
      <c r="D11" s="13" t="s">
        <v>20</v>
      </c>
      <c r="E11" s="14" t="s">
        <v>16</v>
      </c>
      <c r="F11" s="14" t="str">
        <f t="shared" ref="F11:F25" si="0">IF(E11="Compliant","No","Yes")</f>
        <v>No</v>
      </c>
      <c r="G11" s="13"/>
      <c r="H11" s="13"/>
      <c r="I11" s="15" t="s">
        <v>17</v>
      </c>
    </row>
    <row r="12" spans="2:10" ht="46.5" x14ac:dyDescent="0.35">
      <c r="B12" s="5" t="s">
        <v>21</v>
      </c>
      <c r="C12" s="13" t="s">
        <v>22</v>
      </c>
      <c r="D12" s="13" t="s">
        <v>23</v>
      </c>
      <c r="E12" s="14" t="s">
        <v>16</v>
      </c>
      <c r="F12" s="14" t="str">
        <f t="shared" si="0"/>
        <v>No</v>
      </c>
      <c r="G12" s="13"/>
      <c r="H12" s="13"/>
      <c r="I12" s="16" t="s">
        <v>24</v>
      </c>
    </row>
    <row r="13" spans="2:10" ht="69.75" x14ac:dyDescent="0.35">
      <c r="B13" s="5" t="s">
        <v>25</v>
      </c>
      <c r="C13" s="13" t="s">
        <v>26</v>
      </c>
      <c r="D13" s="13" t="s">
        <v>27</v>
      </c>
      <c r="E13" s="14" t="s">
        <v>28</v>
      </c>
      <c r="F13" s="14" t="s">
        <v>29</v>
      </c>
      <c r="G13" s="13" t="s">
        <v>30</v>
      </c>
      <c r="H13" s="13"/>
      <c r="I13" s="15" t="s">
        <v>17</v>
      </c>
    </row>
    <row r="14" spans="2:10" ht="34.9" x14ac:dyDescent="0.35">
      <c r="B14" s="5" t="s">
        <v>31</v>
      </c>
      <c r="C14" s="13" t="s">
        <v>32</v>
      </c>
      <c r="D14" s="13" t="s">
        <v>33</v>
      </c>
      <c r="E14" s="14" t="s">
        <v>16</v>
      </c>
      <c r="F14" s="14" t="str">
        <f t="shared" si="0"/>
        <v>No</v>
      </c>
      <c r="G14" s="13"/>
      <c r="H14" s="13"/>
      <c r="I14" s="15" t="s">
        <v>17</v>
      </c>
    </row>
    <row r="15" spans="2:10" ht="46.5" x14ac:dyDescent="0.35">
      <c r="B15" s="5" t="s">
        <v>34</v>
      </c>
      <c r="C15" s="13" t="s">
        <v>32</v>
      </c>
      <c r="D15" s="13" t="s">
        <v>33</v>
      </c>
      <c r="E15" s="14" t="s">
        <v>16</v>
      </c>
      <c r="F15" s="14" t="str">
        <f t="shared" si="0"/>
        <v>No</v>
      </c>
      <c r="G15" s="13"/>
      <c r="H15" s="13"/>
      <c r="I15" s="15" t="s">
        <v>17</v>
      </c>
    </row>
    <row r="16" spans="2:10" ht="58.15" x14ac:dyDescent="0.35">
      <c r="B16" s="5" t="s">
        <v>35</v>
      </c>
      <c r="C16" s="13" t="s">
        <v>36</v>
      </c>
      <c r="D16" s="14" t="s">
        <v>23</v>
      </c>
      <c r="E16" s="14" t="s">
        <v>37</v>
      </c>
      <c r="F16" s="14" t="s">
        <v>29</v>
      </c>
      <c r="G16" s="13" t="s">
        <v>38</v>
      </c>
      <c r="H16" s="13"/>
      <c r="I16" s="15" t="s">
        <v>17</v>
      </c>
    </row>
    <row r="17" spans="2:9" ht="46.5" x14ac:dyDescent="0.35">
      <c r="B17" s="5" t="s">
        <v>39</v>
      </c>
      <c r="C17" s="13" t="s">
        <v>40</v>
      </c>
      <c r="D17" s="13" t="s">
        <v>33</v>
      </c>
      <c r="E17" s="14" t="s">
        <v>16</v>
      </c>
      <c r="F17" s="14" t="str">
        <f t="shared" si="0"/>
        <v>No</v>
      </c>
      <c r="G17" s="13"/>
      <c r="H17" s="13"/>
      <c r="I17" s="15" t="s">
        <v>17</v>
      </c>
    </row>
    <row r="18" spans="2:9" ht="34.9" x14ac:dyDescent="0.35">
      <c r="B18" s="5" t="s">
        <v>41</v>
      </c>
      <c r="C18" s="13" t="s">
        <v>42</v>
      </c>
      <c r="D18" s="14" t="s">
        <v>43</v>
      </c>
      <c r="E18" s="14" t="s">
        <v>16</v>
      </c>
      <c r="F18" s="14" t="str">
        <f t="shared" si="0"/>
        <v>No</v>
      </c>
      <c r="G18" s="13"/>
      <c r="H18" s="13"/>
      <c r="I18" s="15" t="s">
        <v>17</v>
      </c>
    </row>
    <row r="19" spans="2:9" ht="34.9" x14ac:dyDescent="0.35">
      <c r="B19" s="5" t="s">
        <v>44</v>
      </c>
      <c r="C19" s="13" t="s">
        <v>45</v>
      </c>
      <c r="D19" s="14" t="s">
        <v>46</v>
      </c>
      <c r="E19" s="14" t="s">
        <v>16</v>
      </c>
      <c r="F19" s="14" t="str">
        <f t="shared" si="0"/>
        <v>No</v>
      </c>
      <c r="G19" s="13"/>
      <c r="H19" s="13"/>
      <c r="I19" s="15" t="s">
        <v>17</v>
      </c>
    </row>
    <row r="20" spans="2:9" ht="81.400000000000006" x14ac:dyDescent="0.35">
      <c r="B20" s="5" t="s">
        <v>47</v>
      </c>
      <c r="C20" s="13" t="s">
        <v>48</v>
      </c>
      <c r="D20" s="14" t="s">
        <v>43</v>
      </c>
      <c r="E20" s="14" t="s">
        <v>37</v>
      </c>
      <c r="F20" s="14" t="s">
        <v>29</v>
      </c>
      <c r="G20" s="13" t="s">
        <v>49</v>
      </c>
      <c r="H20" s="13"/>
      <c r="I20" s="15" t="s">
        <v>17</v>
      </c>
    </row>
    <row r="21" spans="2:9" ht="23.25" x14ac:dyDescent="0.35">
      <c r="B21" s="5" t="s">
        <v>50</v>
      </c>
      <c r="C21" s="13" t="s">
        <v>51</v>
      </c>
      <c r="D21" s="14" t="s">
        <v>46</v>
      </c>
      <c r="E21" s="14" t="s">
        <v>16</v>
      </c>
      <c r="F21" s="14" t="str">
        <f t="shared" si="0"/>
        <v>No</v>
      </c>
      <c r="G21" s="13"/>
      <c r="H21" s="13"/>
      <c r="I21" s="15" t="s">
        <v>17</v>
      </c>
    </row>
    <row r="22" spans="2:9" ht="186" x14ac:dyDescent="0.35">
      <c r="B22" s="5" t="s">
        <v>52</v>
      </c>
      <c r="C22" s="13" t="s">
        <v>53</v>
      </c>
      <c r="D22" s="14" t="s">
        <v>46</v>
      </c>
      <c r="E22" s="14" t="s">
        <v>37</v>
      </c>
      <c r="F22" s="14" t="str">
        <f t="shared" si="0"/>
        <v>Yes</v>
      </c>
      <c r="G22" s="13" t="s">
        <v>54</v>
      </c>
      <c r="H22" s="13" t="s">
        <v>55</v>
      </c>
      <c r="I22" s="16" t="s">
        <v>24</v>
      </c>
    </row>
    <row r="23" spans="2:9" ht="81.400000000000006" x14ac:dyDescent="0.35">
      <c r="B23" s="5" t="s">
        <v>56</v>
      </c>
      <c r="C23" s="13" t="s">
        <v>57</v>
      </c>
      <c r="D23" s="14" t="s">
        <v>46</v>
      </c>
      <c r="E23" s="14" t="s">
        <v>16</v>
      </c>
      <c r="F23" s="14" t="str">
        <f t="shared" si="0"/>
        <v>No</v>
      </c>
      <c r="G23" s="13"/>
      <c r="H23" s="13"/>
      <c r="I23" s="16" t="s">
        <v>24</v>
      </c>
    </row>
    <row r="24" spans="2:9" ht="93" x14ac:dyDescent="0.35">
      <c r="B24" s="5" t="s">
        <v>58</v>
      </c>
      <c r="C24" s="13" t="s">
        <v>59</v>
      </c>
      <c r="D24" s="14" t="s">
        <v>46</v>
      </c>
      <c r="E24" s="14" t="s">
        <v>16</v>
      </c>
      <c r="F24" s="14" t="str">
        <f t="shared" si="0"/>
        <v>No</v>
      </c>
      <c r="G24" s="13"/>
      <c r="H24" s="13"/>
      <c r="I24" s="16" t="s">
        <v>24</v>
      </c>
    </row>
    <row r="25" spans="2:9" ht="81.75" thickBot="1" x14ac:dyDescent="0.4">
      <c r="B25" s="6" t="s">
        <v>60</v>
      </c>
      <c r="C25" s="17" t="s">
        <v>61</v>
      </c>
      <c r="D25" s="18" t="s">
        <v>23</v>
      </c>
      <c r="E25" s="18" t="s">
        <v>37</v>
      </c>
      <c r="F25" s="18" t="str">
        <f t="shared" si="0"/>
        <v>Yes</v>
      </c>
      <c r="G25" s="17" t="s">
        <v>62</v>
      </c>
      <c r="H25" s="17" t="s">
        <v>63</v>
      </c>
      <c r="I25" s="19" t="s">
        <v>24</v>
      </c>
    </row>
  </sheetData>
  <mergeCells count="1">
    <mergeCell ref="B7:I7"/>
  </mergeCells>
  <conditionalFormatting sqref="F10">
    <cfRule type="cellIs" dxfId="36" priority="6" operator="equal">
      <formula>"Yes"</formula>
    </cfRule>
    <cfRule type="cellIs" dxfId="35" priority="7" operator="equal">
      <formula>"No"</formula>
    </cfRule>
  </conditionalFormatting>
  <conditionalFormatting sqref="F11:F25">
    <cfRule type="cellIs" dxfId="34" priority="1" operator="equal">
      <formula>"Yes"</formula>
    </cfRule>
    <cfRule type="cellIs" dxfId="33" priority="2" operator="equal">
      <formula>"No"</formula>
    </cfRule>
  </conditionalFormatting>
  <conditionalFormatting sqref="E10:E25">
    <cfRule type="cellIs" dxfId="32" priority="3" operator="equal">
      <formula>"Non-compliant"</formula>
    </cfRule>
    <cfRule type="cellIs" dxfId="31" priority="4" operator="equal">
      <formula>"Partially-compliant"</formula>
    </cfRule>
    <cfRule type="cellIs" dxfId="30" priority="5" operator="equal">
      <formula>"Compliant"</formula>
    </cfRule>
  </conditionalFormatting>
  <pageMargins left="0.70866141732283472" right="0.70866141732283472" top="0.74803149606299213" bottom="0.74803149606299213" header="0.31496062992125984" footer="0.31496062992125984"/>
  <pageSetup paperSize="8" scale="64" orientation="landscape" r:id="rId1"/>
  <headerFooter>
    <oddHeader>&amp;LPR19 IAP: &amp;F</oddHeader>
    <oddFooter>&amp;LPrinted on &amp;D at &amp;T&amp;C&amp;P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2"/>
  <sheetViews>
    <sheetView zoomScale="90" zoomScaleNormal="90" workbookViewId="0"/>
  </sheetViews>
  <sheetFormatPr defaultColWidth="9" defaultRowHeight="11.65" x14ac:dyDescent="0.35"/>
  <cols>
    <col min="1" max="1" width="2.625" style="3" customWidth="1"/>
    <col min="2" max="3" width="40.625" style="3" customWidth="1"/>
    <col min="4" max="4" width="16.625" style="3" customWidth="1"/>
    <col min="5" max="5" width="9" style="3"/>
    <col min="6" max="6" width="12.5" style="3" customWidth="1"/>
    <col min="7" max="7" width="60.625" style="3" customWidth="1"/>
    <col min="8" max="8" width="12.5" style="3" customWidth="1"/>
    <col min="9" max="9" width="14.625" style="3" customWidth="1"/>
    <col min="10" max="16384" width="9" style="3"/>
  </cols>
  <sheetData>
    <row r="2" spans="2:10" ht="17.25" x14ac:dyDescent="0.35">
      <c r="B2" s="1" t="s">
        <v>1</v>
      </c>
    </row>
    <row r="4" spans="2:10" ht="14.65" x14ac:dyDescent="0.35">
      <c r="B4" s="2" t="s">
        <v>2</v>
      </c>
    </row>
    <row r="6" spans="2:10" ht="25.35" customHeight="1" x14ac:dyDescent="0.35">
      <c r="B6" s="34" t="s">
        <v>64</v>
      </c>
      <c r="C6" s="34"/>
      <c r="D6" s="34"/>
      <c r="E6" s="34"/>
      <c r="F6" s="34"/>
      <c r="G6" s="34"/>
      <c r="H6" s="34"/>
      <c r="I6" s="34"/>
      <c r="J6" s="7" t="str">
        <f>'CA9.1'!$J$7</f>
        <v>PRT</v>
      </c>
    </row>
    <row r="7" spans="2:10" ht="12" thickBot="1" x14ac:dyDescent="0.4"/>
    <row r="8" spans="2:10" ht="24" x14ac:dyDescent="0.35">
      <c r="B8" s="8" t="s">
        <v>5</v>
      </c>
      <c r="C8" s="9" t="s">
        <v>6</v>
      </c>
      <c r="D8" s="9" t="s">
        <v>7</v>
      </c>
      <c r="E8" s="10" t="s">
        <v>8</v>
      </c>
      <c r="F8" s="10" t="s">
        <v>9</v>
      </c>
      <c r="G8" s="11" t="s">
        <v>10</v>
      </c>
      <c r="H8" s="11" t="s">
        <v>11</v>
      </c>
      <c r="I8" s="12" t="s">
        <v>12</v>
      </c>
    </row>
    <row r="9" spans="2:10" ht="70.150000000000006" thickBot="1" x14ac:dyDescent="0.4">
      <c r="B9" s="6" t="s">
        <v>65</v>
      </c>
      <c r="C9" s="17" t="s">
        <v>66</v>
      </c>
      <c r="D9" s="18" t="s">
        <v>15</v>
      </c>
      <c r="E9" s="18" t="s">
        <v>37</v>
      </c>
      <c r="F9" s="18" t="str">
        <f>IF(E9="Compliant","No","Yes")</f>
        <v>Yes</v>
      </c>
      <c r="G9" s="17" t="s">
        <v>67</v>
      </c>
      <c r="H9" s="17" t="s">
        <v>68</v>
      </c>
      <c r="I9" s="19" t="s">
        <v>24</v>
      </c>
    </row>
    <row r="10" spans="2:10" x14ac:dyDescent="0.35">
      <c r="G10" s="4"/>
      <c r="H10" s="4"/>
    </row>
    <row r="12" spans="2:10" x14ac:dyDescent="0.35">
      <c r="G12" s="4"/>
      <c r="H12" s="4"/>
    </row>
  </sheetData>
  <mergeCells count="1">
    <mergeCell ref="B6:I6"/>
  </mergeCells>
  <conditionalFormatting sqref="E9">
    <cfRule type="cellIs" dxfId="29" priority="8" operator="equal">
      <formula>"Non-compliant"</formula>
    </cfRule>
    <cfRule type="cellIs" dxfId="28" priority="9" operator="equal">
      <formula>"Partially-compliant"</formula>
    </cfRule>
    <cfRule type="cellIs" dxfId="27" priority="10" operator="equal">
      <formula>"Compliant"</formula>
    </cfRule>
  </conditionalFormatting>
  <conditionalFormatting sqref="F9">
    <cfRule type="cellIs" dxfId="26" priority="6" operator="equal">
      <formula>"Yes"</formula>
    </cfRule>
    <cfRule type="cellIs" dxfId="25" priority="7" operator="equal">
      <formula>"No"</formula>
    </cfRule>
  </conditionalFormatting>
  <pageMargins left="0.70866141732283472" right="0.70866141732283472" top="0.74803149606299213" bottom="0.74803149606299213" header="0.31496062992125984" footer="0.31496062992125984"/>
  <pageSetup paperSize="8" scale="82" orientation="landscape" r:id="rId1"/>
  <headerFooter>
    <oddHeader>&amp;LPR19 IAP: &amp;F</oddHeader>
    <oddFooter>&amp;LPrinted on &amp;D at &amp;T&amp;C&amp;P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0"/>
  <sheetViews>
    <sheetView zoomScale="90" zoomScaleNormal="90" workbookViewId="0"/>
  </sheetViews>
  <sheetFormatPr defaultColWidth="9" defaultRowHeight="11.65" x14ac:dyDescent="0.35"/>
  <cols>
    <col min="1" max="1" width="2.625" style="3" customWidth="1"/>
    <col min="2" max="3" width="40.625" style="3" customWidth="1"/>
    <col min="4" max="4" width="16.625" style="3" customWidth="1"/>
    <col min="5" max="5" width="9" style="3"/>
    <col min="6" max="6" width="12.5" style="3" customWidth="1"/>
    <col min="7" max="7" width="60.625" style="3" customWidth="1"/>
    <col min="8" max="8" width="40.25" style="3" customWidth="1"/>
    <col min="9" max="9" width="14.625" style="3" customWidth="1"/>
    <col min="10" max="16384" width="9" style="3"/>
  </cols>
  <sheetData>
    <row r="2" spans="2:10" ht="17.25" x14ac:dyDescent="0.35">
      <c r="B2" s="1" t="s">
        <v>1</v>
      </c>
    </row>
    <row r="4" spans="2:10" ht="14.65" x14ac:dyDescent="0.35">
      <c r="B4" s="2" t="s">
        <v>2</v>
      </c>
    </row>
    <row r="6" spans="2:10" ht="25.35" customHeight="1" x14ac:dyDescent="0.35">
      <c r="B6" s="34" t="s">
        <v>69</v>
      </c>
      <c r="C6" s="34"/>
      <c r="D6" s="34"/>
      <c r="E6" s="34"/>
      <c r="F6" s="34"/>
      <c r="G6" s="34"/>
      <c r="H6" s="34"/>
      <c r="I6" s="34"/>
      <c r="J6" s="7" t="str">
        <f>'CA9.1'!$J$7</f>
        <v>PRT</v>
      </c>
    </row>
    <row r="7" spans="2:10" ht="12" thickBot="1" x14ac:dyDescent="0.4"/>
    <row r="8" spans="2:10" ht="24" x14ac:dyDescent="0.35">
      <c r="B8" s="8" t="s">
        <v>5</v>
      </c>
      <c r="C8" s="9" t="s">
        <v>6</v>
      </c>
      <c r="D8" s="9" t="s">
        <v>7</v>
      </c>
      <c r="E8" s="10" t="s">
        <v>8</v>
      </c>
      <c r="F8" s="10" t="s">
        <v>9</v>
      </c>
      <c r="G8" s="11" t="s">
        <v>10</v>
      </c>
      <c r="H8" s="11" t="s">
        <v>11</v>
      </c>
      <c r="I8" s="12" t="s">
        <v>12</v>
      </c>
    </row>
    <row r="9" spans="2:10" ht="81.75" thickBot="1" x14ac:dyDescent="0.4">
      <c r="B9" s="6" t="s">
        <v>70</v>
      </c>
      <c r="C9" s="17" t="s">
        <v>71</v>
      </c>
      <c r="D9" s="18" t="s">
        <v>72</v>
      </c>
      <c r="E9" s="18" t="s">
        <v>16</v>
      </c>
      <c r="F9" s="18" t="str">
        <f>IF(E9="Compliant","No","Yes")</f>
        <v>No</v>
      </c>
      <c r="G9" s="17"/>
      <c r="H9" s="17"/>
      <c r="I9" s="20" t="s">
        <v>17</v>
      </c>
    </row>
    <row r="10" spans="2:10" x14ac:dyDescent="0.35">
      <c r="G10" s="4"/>
    </row>
  </sheetData>
  <mergeCells count="1">
    <mergeCell ref="B6:I6"/>
  </mergeCells>
  <conditionalFormatting sqref="F9">
    <cfRule type="cellIs" dxfId="24" priority="21" operator="equal">
      <formula>"Yes"</formula>
    </cfRule>
    <cfRule type="cellIs" dxfId="23" priority="22" operator="equal">
      <formula>"No"</formula>
    </cfRule>
  </conditionalFormatting>
  <conditionalFormatting sqref="E9">
    <cfRule type="cellIs" dxfId="22" priority="18" operator="equal">
      <formula>"Non-compliant"</formula>
    </cfRule>
    <cfRule type="cellIs" dxfId="21" priority="19" operator="equal">
      <formula>"Partially-compliant"</formula>
    </cfRule>
    <cfRule type="cellIs" dxfId="20" priority="20" operator="equal">
      <formula>"Compliant"</formula>
    </cfRule>
  </conditionalFormatting>
  <pageMargins left="0.70866141732283472" right="0.70866141732283472" top="0.74803149606299213" bottom="0.74803149606299213" header="0.31496062992125984" footer="0.31496062992125984"/>
  <pageSetup paperSize="8" scale="72" orientation="landscape" r:id="rId1"/>
  <headerFooter>
    <oddHeader>&amp;LPR19 IAP: &amp;F</oddHeader>
    <oddFooter>&amp;LPrinted on &amp;D at &amp;T&amp;C&amp;P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1"/>
  <sheetViews>
    <sheetView zoomScale="90" zoomScaleNormal="90" workbookViewId="0"/>
  </sheetViews>
  <sheetFormatPr defaultColWidth="9" defaultRowHeight="11.65" x14ac:dyDescent="0.35"/>
  <cols>
    <col min="1" max="1" width="2.625" style="3" customWidth="1"/>
    <col min="2" max="3" width="40.625" style="3" customWidth="1"/>
    <col min="4" max="4" width="16.625" style="3" customWidth="1"/>
    <col min="5" max="5" width="9" style="3"/>
    <col min="6" max="6" width="12.5" style="3" customWidth="1"/>
    <col min="7" max="7" width="60.625" style="3" customWidth="1"/>
    <col min="8" max="8" width="12.5" style="3" customWidth="1"/>
    <col min="9" max="9" width="14.625" style="3" customWidth="1"/>
    <col min="10" max="16384" width="9" style="3"/>
  </cols>
  <sheetData>
    <row r="2" spans="2:10" ht="17.25" x14ac:dyDescent="0.35">
      <c r="B2" s="1" t="s">
        <v>1</v>
      </c>
    </row>
    <row r="4" spans="2:10" ht="14.65" x14ac:dyDescent="0.35">
      <c r="B4" s="2" t="s">
        <v>2</v>
      </c>
    </row>
    <row r="6" spans="2:10" ht="25.35" customHeight="1" x14ac:dyDescent="0.35">
      <c r="B6" s="34" t="s">
        <v>73</v>
      </c>
      <c r="C6" s="34"/>
      <c r="D6" s="34"/>
      <c r="E6" s="34"/>
      <c r="F6" s="34"/>
      <c r="G6" s="34"/>
      <c r="H6" s="34"/>
      <c r="I6" s="34"/>
      <c r="J6" s="7" t="str">
        <f>'CA9.1'!$J$7</f>
        <v>PRT</v>
      </c>
    </row>
    <row r="7" spans="2:10" ht="12" thickBot="1" x14ac:dyDescent="0.4"/>
    <row r="8" spans="2:10" ht="24" x14ac:dyDescent="0.35">
      <c r="B8" s="8" t="s">
        <v>5</v>
      </c>
      <c r="C8" s="9" t="s">
        <v>6</v>
      </c>
      <c r="D8" s="9" t="s">
        <v>7</v>
      </c>
      <c r="E8" s="10" t="s">
        <v>8</v>
      </c>
      <c r="F8" s="10" t="s">
        <v>9</v>
      </c>
      <c r="G8" s="11" t="s">
        <v>10</v>
      </c>
      <c r="H8" s="11" t="s">
        <v>11</v>
      </c>
      <c r="I8" s="12" t="s">
        <v>12</v>
      </c>
    </row>
    <row r="9" spans="2:10" ht="128.25" thickBot="1" x14ac:dyDescent="0.4">
      <c r="B9" s="6" t="s">
        <v>74</v>
      </c>
      <c r="C9" s="17" t="s">
        <v>75</v>
      </c>
      <c r="D9" s="18" t="s">
        <v>76</v>
      </c>
      <c r="E9" s="18" t="s">
        <v>16</v>
      </c>
      <c r="F9" s="18" t="str">
        <f t="shared" ref="F9" si="0">IF(E9="Compliant","No","Yes")</f>
        <v>No</v>
      </c>
      <c r="G9" s="21"/>
      <c r="H9" s="21"/>
      <c r="I9" s="19" t="s">
        <v>24</v>
      </c>
    </row>
    <row r="11" spans="2:10" x14ac:dyDescent="0.35">
      <c r="G11" s="4"/>
      <c r="H11" s="4"/>
    </row>
  </sheetData>
  <mergeCells count="1">
    <mergeCell ref="B6:I6"/>
  </mergeCells>
  <conditionalFormatting sqref="F9">
    <cfRule type="cellIs" dxfId="19" priority="1" operator="equal">
      <formula>"Yes"</formula>
    </cfRule>
    <cfRule type="cellIs" dxfId="18" priority="2" operator="equal">
      <formula>"No"</formula>
    </cfRule>
  </conditionalFormatting>
  <conditionalFormatting sqref="E9">
    <cfRule type="cellIs" dxfId="17" priority="3" operator="equal">
      <formula>"Non-compliant"</formula>
    </cfRule>
    <cfRule type="cellIs" dxfId="16" priority="4" operator="equal">
      <formula>"Partially-compliant"</formula>
    </cfRule>
    <cfRule type="cellIs" dxfId="15" priority="5" operator="equal">
      <formula>"Compliant"</formula>
    </cfRule>
  </conditionalFormatting>
  <pageMargins left="0.70866141732283472" right="0.70866141732283472" top="0.74803149606299213" bottom="0.74803149606299213" header="0.31496062992125984" footer="0.31496062992125984"/>
  <pageSetup paperSize="8" scale="82" orientation="landscape" r:id="rId1"/>
  <headerFooter>
    <oddHeader>&amp;LPR19 IAP: &amp;F</oddHeader>
    <oddFooter>&amp;LPrinted on &amp;D at &amp;T&amp;C&amp;P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1"/>
  <sheetViews>
    <sheetView zoomScale="90" zoomScaleNormal="90" workbookViewId="0"/>
  </sheetViews>
  <sheetFormatPr defaultColWidth="9" defaultRowHeight="11.65" x14ac:dyDescent="0.35"/>
  <cols>
    <col min="1" max="1" width="2.625" style="3" customWidth="1"/>
    <col min="2" max="2" width="40.625" style="3" customWidth="1"/>
    <col min="3" max="3" width="12.375" style="3" customWidth="1"/>
    <col min="4" max="4" width="40.625" style="3" customWidth="1"/>
    <col min="5" max="5" width="16.75" style="3" customWidth="1"/>
    <col min="6" max="6" width="12.5" style="3" customWidth="1"/>
    <col min="7" max="7" width="47.625" style="3" customWidth="1"/>
    <col min="8" max="8" width="12.5" style="3" customWidth="1"/>
    <col min="9" max="9" width="47.625" style="3" customWidth="1"/>
    <col min="10" max="10" width="12.5" style="3" customWidth="1"/>
    <col min="11" max="16384" width="9" style="3"/>
  </cols>
  <sheetData>
    <row r="2" spans="2:11" ht="17.25" x14ac:dyDescent="0.35">
      <c r="B2" s="1" t="s">
        <v>1</v>
      </c>
      <c r="C2" s="1"/>
    </row>
    <row r="4" spans="2:11" ht="14.65" x14ac:dyDescent="0.35">
      <c r="B4" s="2" t="s">
        <v>77</v>
      </c>
      <c r="C4" s="2"/>
    </row>
    <row r="6" spans="2:11" ht="25.35" customHeight="1" x14ac:dyDescent="0.35">
      <c r="B6" s="34" t="s">
        <v>78</v>
      </c>
      <c r="C6" s="34"/>
      <c r="D6" s="34"/>
      <c r="E6" s="34"/>
      <c r="F6" s="34"/>
      <c r="G6" s="34"/>
      <c r="H6" s="34"/>
      <c r="I6" s="34"/>
      <c r="J6" s="34"/>
      <c r="K6" s="7" t="str">
        <f>'CA9.1'!$J$7</f>
        <v>PRT</v>
      </c>
    </row>
    <row r="7" spans="2:11" ht="12" thickBot="1" x14ac:dyDescent="0.4"/>
    <row r="8" spans="2:11" ht="24" x14ac:dyDescent="0.35">
      <c r="B8" s="8" t="s">
        <v>79</v>
      </c>
      <c r="C8" s="11" t="s">
        <v>80</v>
      </c>
      <c r="D8" s="11" t="s">
        <v>81</v>
      </c>
      <c r="E8" s="10" t="s">
        <v>82</v>
      </c>
      <c r="F8" s="10" t="s">
        <v>9</v>
      </c>
      <c r="G8" s="11" t="s">
        <v>83</v>
      </c>
      <c r="H8" s="11" t="s">
        <v>11</v>
      </c>
      <c r="I8" s="11" t="s">
        <v>84</v>
      </c>
      <c r="J8" s="12" t="s">
        <v>11</v>
      </c>
    </row>
    <row r="9" spans="2:11" ht="70.150000000000006" thickBot="1" x14ac:dyDescent="0.4">
      <c r="B9" s="6" t="s">
        <v>85</v>
      </c>
      <c r="C9" s="22" t="s">
        <v>86</v>
      </c>
      <c r="D9" s="17" t="s">
        <v>87</v>
      </c>
      <c r="E9" s="18" t="s">
        <v>88</v>
      </c>
      <c r="F9" s="18" t="str">
        <f>IF(E9="Sufficient and convincing evidence provided","No","Yes")</f>
        <v>No</v>
      </c>
      <c r="G9" s="17" t="s">
        <v>89</v>
      </c>
      <c r="H9" s="17"/>
      <c r="I9" s="17" t="s">
        <v>89</v>
      </c>
      <c r="J9" s="23"/>
    </row>
    <row r="11" spans="2:11" x14ac:dyDescent="0.35">
      <c r="G11" s="4"/>
      <c r="H11" s="4"/>
      <c r="I11" s="4"/>
      <c r="J11" s="4"/>
    </row>
  </sheetData>
  <mergeCells count="1">
    <mergeCell ref="B6:J6"/>
  </mergeCells>
  <conditionalFormatting sqref="F9">
    <cfRule type="cellIs" dxfId="14" priority="11" operator="equal">
      <formula>"Yes"</formula>
    </cfRule>
    <cfRule type="cellIs" dxfId="13" priority="12" operator="equal">
      <formula>"No"</formula>
    </cfRule>
  </conditionalFormatting>
  <conditionalFormatting sqref="E9">
    <cfRule type="cellIs" dxfId="12" priority="4" operator="equal">
      <formula>"Sufficient and convincing evidence for some areas"</formula>
    </cfRule>
    <cfRule type="cellIs" dxfId="11" priority="5" operator="equal">
      <formula>"Sufficient and convincing evidence provided"</formula>
    </cfRule>
    <cfRule type="cellIs" dxfId="10" priority="8" operator="equal">
      <formula>"Non-compliant"</formula>
    </cfRule>
    <cfRule type="cellIs" dxfId="9" priority="9" operator="equal">
      <formula>"Partially-compliant"</formula>
    </cfRule>
    <cfRule type="cellIs" dxfId="8" priority="10" operator="equal">
      <formula>"Compliant"</formula>
    </cfRule>
  </conditionalFormatting>
  <conditionalFormatting sqref="C9">
    <cfRule type="cellIs" dxfId="7" priority="1" operator="equal">
      <formula>"D"</formula>
    </cfRule>
    <cfRule type="cellIs" dxfId="6" priority="2" operator="equal">
      <formula>"C"</formula>
    </cfRule>
    <cfRule type="cellIs" dxfId="5" priority="3" operator="equal">
      <formula>"B"</formula>
    </cfRule>
  </conditionalFormatting>
  <pageMargins left="0.70866141732283472" right="0.70866141732283472" top="0.74803149606299213" bottom="0.74803149606299213" header="0.31496062992125984" footer="0.31496062992125984"/>
  <pageSetup paperSize="8" scale="70" orientation="landscape" r:id="rId1"/>
  <headerFooter>
    <oddHeader>&amp;LPR19 IAP: &amp;F</oddHeader>
    <oddFooter>&amp;LPrinted on &amp;D at &amp;T&amp;C&amp;P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3"/>
  <sheetViews>
    <sheetView tabSelected="1" zoomScale="90" zoomScaleNormal="90" workbookViewId="0"/>
  </sheetViews>
  <sheetFormatPr defaultColWidth="9" defaultRowHeight="11.65" x14ac:dyDescent="0.35"/>
  <cols>
    <col min="1" max="1" width="2.625" style="3" customWidth="1"/>
    <col min="2" max="2" width="40.625" style="3" customWidth="1"/>
    <col min="3" max="3" width="12.375" style="3" customWidth="1"/>
    <col min="4" max="4" width="12.5" style="3" customWidth="1"/>
    <col min="5" max="5" width="47.625" style="3" customWidth="1"/>
    <col min="6" max="6" width="12.5" style="3" customWidth="1"/>
    <col min="7" max="7" width="47.625" style="3" customWidth="1"/>
    <col min="8" max="8" width="12.5" style="3" customWidth="1"/>
    <col min="9" max="16384" width="9" style="3"/>
  </cols>
  <sheetData>
    <row r="2" spans="2:9" ht="17.25" x14ac:dyDescent="0.35">
      <c r="B2" s="1" t="s">
        <v>1</v>
      </c>
      <c r="C2" s="1"/>
    </row>
    <row r="4" spans="2:9" ht="14.65" x14ac:dyDescent="0.35">
      <c r="B4" s="2" t="s">
        <v>90</v>
      </c>
      <c r="C4" s="2"/>
    </row>
    <row r="6" spans="2:9" ht="25.35" customHeight="1" x14ac:dyDescent="0.35">
      <c r="B6" s="34" t="s">
        <v>91</v>
      </c>
      <c r="C6" s="34"/>
      <c r="D6" s="34"/>
      <c r="E6" s="34"/>
      <c r="F6" s="34"/>
      <c r="G6" s="34"/>
      <c r="H6" s="34"/>
      <c r="I6" s="7" t="str">
        <f>'CA9.1'!$J$7</f>
        <v>PRT</v>
      </c>
    </row>
    <row r="7" spans="2:9" ht="12" thickBot="1" x14ac:dyDescent="0.4"/>
    <row r="8" spans="2:9" ht="24" x14ac:dyDescent="0.35">
      <c r="B8" s="8" t="s">
        <v>79</v>
      </c>
      <c r="C8" s="11" t="s">
        <v>80</v>
      </c>
      <c r="D8" s="10" t="s">
        <v>9</v>
      </c>
      <c r="E8" s="11" t="s">
        <v>83</v>
      </c>
      <c r="F8" s="11" t="s">
        <v>11</v>
      </c>
      <c r="G8" s="11" t="s">
        <v>84</v>
      </c>
      <c r="H8" s="12" t="s">
        <v>11</v>
      </c>
    </row>
    <row r="9" spans="2:9" ht="46.5" x14ac:dyDescent="0.35">
      <c r="B9" s="5" t="s">
        <v>92</v>
      </c>
      <c r="C9" s="24" t="s">
        <v>86</v>
      </c>
      <c r="D9" s="14" t="s">
        <v>93</v>
      </c>
      <c r="E9" s="35" t="s">
        <v>94</v>
      </c>
      <c r="F9" s="36"/>
      <c r="G9" s="36"/>
      <c r="H9" s="37"/>
    </row>
    <row r="10" spans="2:9" ht="23.25" x14ac:dyDescent="0.35">
      <c r="B10" s="26" t="s">
        <v>95</v>
      </c>
      <c r="C10" s="27"/>
      <c r="D10" s="27"/>
      <c r="E10" s="25" t="s">
        <v>96</v>
      </c>
      <c r="F10" s="27" t="s">
        <v>97</v>
      </c>
      <c r="G10" s="27"/>
      <c r="H10" s="28"/>
    </row>
    <row r="11" spans="2:9" ht="34.9" x14ac:dyDescent="0.35">
      <c r="B11" s="26" t="s">
        <v>98</v>
      </c>
      <c r="C11" s="27"/>
      <c r="D11" s="27"/>
      <c r="E11" s="25" t="s">
        <v>99</v>
      </c>
      <c r="F11" s="13" t="s">
        <v>100</v>
      </c>
      <c r="G11" s="29"/>
      <c r="H11" s="30"/>
    </row>
    <row r="12" spans="2:9" ht="104.65" x14ac:dyDescent="0.35">
      <c r="B12" s="26" t="s">
        <v>101</v>
      </c>
      <c r="C12" s="27"/>
      <c r="D12" s="27"/>
      <c r="E12" s="13" t="s">
        <v>102</v>
      </c>
      <c r="F12" s="27" t="s">
        <v>103</v>
      </c>
      <c r="G12" s="27"/>
      <c r="H12" s="28"/>
    </row>
    <row r="13" spans="2:9" ht="116.65" thickBot="1" x14ac:dyDescent="0.4">
      <c r="B13" s="31" t="s">
        <v>104</v>
      </c>
      <c r="C13" s="32"/>
      <c r="D13" s="32"/>
      <c r="E13" s="17" t="s">
        <v>105</v>
      </c>
      <c r="F13" s="32" t="s">
        <v>106</v>
      </c>
      <c r="G13" s="32"/>
      <c r="H13" s="33"/>
    </row>
  </sheetData>
  <mergeCells count="2">
    <mergeCell ref="B6:H6"/>
    <mergeCell ref="E9:H9"/>
  </mergeCells>
  <conditionalFormatting sqref="D9">
    <cfRule type="cellIs" dxfId="4" priority="9" operator="equal">
      <formula>"Yes"</formula>
    </cfRule>
    <cfRule type="cellIs" dxfId="3" priority="10" operator="equal">
      <formula>"No"</formula>
    </cfRule>
  </conditionalFormatting>
  <conditionalFormatting sqref="C9">
    <cfRule type="cellIs" dxfId="2" priority="1" operator="equal">
      <formula>"D"</formula>
    </cfRule>
    <cfRule type="cellIs" dxfId="1" priority="2" operator="equal">
      <formula>"C"</formula>
    </cfRule>
    <cfRule type="cellIs" dxfId="0" priority="3" operator="equal">
      <formula>"B"</formula>
    </cfRule>
  </conditionalFormatting>
  <pageMargins left="0.70866141732283472" right="0.70866141732283472" top="0.74803149606299213" bottom="0.74803149606299213" header="0.31496062992125984" footer="0.31496062992125984"/>
  <pageSetup paperSize="8" scale="91" orientation="landscape" r:id="rId1"/>
  <headerFooter>
    <oddHeader>&amp;LPR19 IAP: &amp;F</oddHeader>
    <oddFooter>&amp;LPrinted on &amp;D at &amp;T&amp;C&amp;P of &amp;N&amp;ROfwat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52134505CF1A3E469A27FF2D5A88DBB5" ma:contentTypeVersion="37" ma:contentTypeDescription="" ma:contentTypeScope="" ma:versionID="5688af4f0c214e997a1408a09f59c351">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7953977690c5dbbd97d241657f9d936a"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TermInfo xmlns="http://schemas.microsoft.com/office/infopath/2007/PartnerControls">
          <TermName>Portsmouth Water (PRT)</TermName>
          <TermId>fc775607-63ba-4b35-8c72-4b2ae80cd8bd</TermId>
        </TermInfo>
      </Terms>
    </a9250910d34f4f6d82af870f608babb6>
    <oe9d4f963f4c420b8d2b35d038476850 xmlns="7041854e-4853-44f9-9e63-23b7acad5461">
      <Terms xmlns="http://schemas.microsoft.com/office/infopath/2007/PartnerControls">
        <TermInfo xmlns="http://schemas.microsoft.com/office/infopath/2007/PartnerControls">
          <TermName>IAP, DD, FD Coordination</TermName>
          <TermId>70ffaca6-f496-4501-b85b-abbf1ba80da7</TermId>
        </TermInfo>
      </Terms>
    </oe9d4f963f4c420b8d2b35d038476850>
    <f8aa492165544285b4c7fe9d1b6ad82c xmlns="7041854e-4853-44f9-9e63-23b7acad5461">
      <Terms xmlns="http://schemas.microsoft.com/office/infopath/2007/PartnerControls"/>
    </f8aa492165544285b4c7fe9d1b6ad82c>
    <Asset xmlns="7041854e-4853-44f9-9e63-23b7acad5461">false</Asset>
    <TaxCatchAll xmlns="7041854e-4853-44f9-9e63-23b7acad5461">
      <Value>1784</Value>
      <Value>220</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e0e5cfab-624c-4e44-8ff4-7cd112c8ab77" ContentTypeId="0x010100573134B1BDBFC74F8C2DBF70E4CDEAD401" PreviousValue="false"/>
</file>

<file path=customXml/itemProps1.xml><?xml version="1.0" encoding="utf-8"?>
<ds:datastoreItem xmlns:ds="http://schemas.openxmlformats.org/officeDocument/2006/customXml" ds:itemID="{BEBE57DE-AB86-4E12-9FA4-79E318E04B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7804F85-2507-441C-A048-40B94C376A74}">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041854e-4853-44f9-9e63-23b7acad5461"/>
    <ds:schemaRef ds:uri="http://www.w3.org/XML/1998/namespace"/>
    <ds:schemaRef ds:uri="http://purl.org/dc/dcmitype/"/>
  </ds:schemaRefs>
</ds:datastoreItem>
</file>

<file path=customXml/itemProps3.xml><?xml version="1.0" encoding="utf-8"?>
<ds:datastoreItem xmlns:ds="http://schemas.openxmlformats.org/officeDocument/2006/customXml" ds:itemID="{55C8867F-4122-4B64-8B45-96B13CC7ECB2}">
  <ds:schemaRefs>
    <ds:schemaRef ds:uri="http://schemas.microsoft.com/sharepoint/v3/contenttype/forms"/>
  </ds:schemaRefs>
</ds:datastoreItem>
</file>

<file path=customXml/itemProps4.xml><?xml version="1.0" encoding="utf-8"?>
<ds:datastoreItem xmlns:ds="http://schemas.openxmlformats.org/officeDocument/2006/customXml" ds:itemID="{759EEEE0-5A75-4152-B84F-517C01623B1C}">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CA9.1</vt:lpstr>
      <vt:lpstr>CA9.2</vt:lpstr>
      <vt:lpstr>CA9.3</vt:lpstr>
      <vt:lpstr>CA9.4</vt:lpstr>
      <vt:lpstr>CA9.5</vt:lpstr>
      <vt:lpstr>CA9.6</vt:lpstr>
      <vt:lpstr>CA9.1!Print_Area</vt:lpstr>
      <vt:lpstr>CA9.2!Print_Area</vt:lpstr>
      <vt:lpstr>CA9.3!Print_Area</vt:lpstr>
      <vt:lpstr>CA9.4!Print_Area</vt:lpstr>
      <vt:lpstr>CA9.5!Print_Area</vt:lpstr>
      <vt:lpstr>CA9.6!Print_Area</vt:lpstr>
    </vt:vector>
  </TitlesOfParts>
  <Manager/>
  <Company>Ofwat - 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Action summary</dc:title>
  <dc:subject/>
  <dc:creator>Paul Fox</dc:creator>
  <cp:keywords/>
  <dc:description/>
  <cp:lastModifiedBy>Paul Fox</cp:lastModifiedBy>
  <cp:revision/>
  <cp:lastPrinted>2019-01-30T12:00:25Z</cp:lastPrinted>
  <dcterms:created xsi:type="dcterms:W3CDTF">2018-12-10T12:03:38Z</dcterms:created>
  <dcterms:modified xsi:type="dcterms:W3CDTF">2019-01-30T12:00:38Z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0x010100573134B1BDBFC74F8C2DBF70E4CDEAD4010052134505CF1A3E469A27FF2D5A88DBB5</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Stakeholder 3">
    <vt:lpwstr/>
  </property>
  <property fmtid="{D5CDD505-2E9C-101B-9397-08002B2CF9AE}" pid="10" name="Project Code">
    <vt:lpwstr>1784;#IAP, DD, FD Coordination|70ffaca6-f496-4501-b85b-abbf1ba80da7</vt:lpwstr>
  </property>
  <property fmtid="{D5CDD505-2E9C-101B-9397-08002B2CF9AE}" pid="11" name="Stakeholder">
    <vt:lpwstr>220;#Portsmouth Water (PRT)|fc775607-63ba-4b35-8c72-4b2ae80cd8bd</vt:lpwstr>
  </property>
  <property fmtid="{D5CDD505-2E9C-101B-9397-08002B2CF9AE}" pid="12" name="Security Classification">
    <vt:lpwstr>21;#OFFICIAL|c2540f30-f875-494b-a43f-ebfb5017a6ad</vt:lpwstr>
  </property>
  <property fmtid="{D5CDD505-2E9C-101B-9397-08002B2CF9AE}" pid="13" name="AuthorIds_UIVersion_1024">
    <vt:lpwstr>4958</vt:lpwstr>
  </property>
  <property fmtid="{D5CDD505-2E9C-101B-9397-08002B2CF9AE}" pid="14" name="AuthorIds_UIVersion_1536">
    <vt:lpwstr>4958</vt:lpwstr>
  </property>
  <property fmtid="{D5CDD505-2E9C-101B-9397-08002B2CF9AE}" pid="15" name="AuthorIds_UIVersion_2048">
    <vt:lpwstr>4958</vt:lpwstr>
  </property>
  <property fmtid="{D5CDD505-2E9C-101B-9397-08002B2CF9AE}" pid="16" name="AuthorIds_UIVersion_3072">
    <vt:lpwstr>67</vt:lpwstr>
  </property>
  <property fmtid="{D5CDD505-2E9C-101B-9397-08002B2CF9AE}" pid="17" name="AuthorIds_UIVersion_3584">
    <vt:lpwstr>4958</vt:lpwstr>
  </property>
  <property fmtid="{D5CDD505-2E9C-101B-9397-08002B2CF9AE}" pid="18" name="AuthorIds_UIVersion_4608">
    <vt:lpwstr>4958</vt:lpwstr>
  </property>
  <property fmtid="{D5CDD505-2E9C-101B-9397-08002B2CF9AE}" pid="19" name="AuthorIds_UIVersion_5632">
    <vt:lpwstr>73</vt:lpwstr>
  </property>
  <property fmtid="{D5CDD505-2E9C-101B-9397-08002B2CF9AE}" pid="20" name="AuthorIds_UIVersion_6144">
    <vt:lpwstr>93</vt:lpwstr>
  </property>
  <property fmtid="{D5CDD505-2E9C-101B-9397-08002B2CF9AE}" pid="21" name="AuthorIds_UIVersion_7168">
    <vt:lpwstr>67</vt:lpwstr>
  </property>
  <property fmtid="{D5CDD505-2E9C-101B-9397-08002B2CF9AE}" pid="22" name="AuthorIds_UIVersion_7680">
    <vt:lpwstr>4958</vt:lpwstr>
  </property>
  <property fmtid="{D5CDD505-2E9C-101B-9397-08002B2CF9AE}" pid="23" name="AuthorIds_UIVersion_8704">
    <vt:lpwstr>4958</vt:lpwstr>
  </property>
  <property fmtid="{D5CDD505-2E9C-101B-9397-08002B2CF9AE}" pid="24" name="AuthorIds_UIVersion_9728">
    <vt:lpwstr>67</vt:lpwstr>
  </property>
  <property fmtid="{D5CDD505-2E9C-101B-9397-08002B2CF9AE}" pid="25" name="AuthorIds_UIVersion_10240">
    <vt:lpwstr>67</vt:lpwstr>
  </property>
  <property fmtid="{D5CDD505-2E9C-101B-9397-08002B2CF9AE}" pid="26" name="AuthorIds_UIVersion_10752">
    <vt:lpwstr>67</vt:lpwstr>
  </property>
  <property fmtid="{D5CDD505-2E9C-101B-9397-08002B2CF9AE}" pid="27" name="AuthorIds_UIVersion_12800">
    <vt:lpwstr>67</vt:lpwstr>
  </property>
  <property fmtid="{D5CDD505-2E9C-101B-9397-08002B2CF9AE}" pid="28" name="AuthorIds_UIVersion_14336">
    <vt:lpwstr>67</vt:lpwstr>
  </property>
  <property fmtid="{D5CDD505-2E9C-101B-9397-08002B2CF9AE}" pid="29" name="AuthorIds_UIVersion_15872">
    <vt:lpwstr>6029</vt:lpwstr>
  </property>
  <property fmtid="{D5CDD505-2E9C-101B-9397-08002B2CF9AE}" pid="30" name="_MarkAsFinal">
    <vt:bool>true</vt:bool>
  </property>
</Properties>
</file>