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OFWAT\IAP SC&amp;A\Actions\"/>
    </mc:Choice>
  </mc:AlternateContent>
  <bookViews>
    <workbookView xWindow="0" yWindow="0" windowWidth="16845" windowHeight="8760"/>
  </bookViews>
  <sheets>
    <sheet name="CA9.1" sheetId="1" r:id="rId1"/>
    <sheet name="CA9.2" sheetId="2" r:id="rId2"/>
    <sheet name="CA9.3" sheetId="3" r:id="rId3"/>
    <sheet name="CA9.4" sheetId="4" r:id="rId4"/>
    <sheet name="CA9.5" sheetId="6" r:id="rId5"/>
    <sheet name="CA9.6" sheetId="8" r:id="rId6"/>
  </sheets>
  <definedNames>
    <definedName name="_xlnm.Print_Area" localSheetId="0">'CA9.1'!$B$1:$J$25</definedName>
    <definedName name="_xlnm.Print_Area" localSheetId="1">'CA9.2'!$B$2:$J$9</definedName>
    <definedName name="_xlnm.Print_Area" localSheetId="2">'CA9.3'!$B$2:$J$9</definedName>
    <definedName name="_xlnm.Print_Area" localSheetId="3">'CA9.4'!$B$2:$J$9</definedName>
    <definedName name="_xlnm.Print_Area" localSheetId="4">'CA9.5'!$B$2:$K$9</definedName>
    <definedName name="_xlnm.Print_Area" localSheetId="5">'CA9.6'!$B$2:$I$10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 i="8" l="1"/>
  <c r="K6" i="6"/>
  <c r="F9" i="6"/>
  <c r="J6" i="4"/>
  <c r="J6" i="3"/>
  <c r="F9" i="3"/>
  <c r="J6" i="2"/>
  <c r="F25" i="1"/>
  <c r="F24" i="1"/>
  <c r="F23" i="1"/>
  <c r="F22" i="1"/>
  <c r="F21" i="1"/>
  <c r="F20" i="1"/>
  <c r="F19" i="1"/>
  <c r="F18" i="1"/>
  <c r="F17" i="1"/>
  <c r="F16" i="1"/>
  <c r="F15" i="1"/>
  <c r="F14" i="1"/>
  <c r="F12" i="1"/>
  <c r="F11" i="1"/>
  <c r="F9" i="4"/>
</calcChain>
</file>

<file path=xl/sharedStrings.xml><?xml version="1.0" encoding="utf-8"?>
<sst xmlns="http://schemas.openxmlformats.org/spreadsheetml/2006/main" count="182" uniqueCount="91">
  <si>
    <t>South West Water: Securing confidence and assurance detailed actions</t>
  </si>
  <si>
    <t>Securing confidence and assurance test area 9</t>
  </si>
  <si>
    <t>Identifying where companies are required to restate Board assurance statements</t>
  </si>
  <si>
    <t>CA9.1 To what extent has the company’s full Board provided comprehensive assurance to demonstrate that all the elements add up to a business plan that is high quality and deliverable, and that it has challenged management to ensure this is the case?</t>
  </si>
  <si>
    <t>SWB</t>
  </si>
  <si>
    <t>Final methodology Board assurance requirements</t>
  </si>
  <si>
    <t>Board's actual statement of assurance</t>
  </si>
  <si>
    <t>BP Reference</t>
  </si>
  <si>
    <t>Statement compliance</t>
  </si>
  <si>
    <t>Company action required?</t>
  </si>
  <si>
    <t>Why is the Board's assurance statement partially or non-compliant and what action does the company need to take?</t>
  </si>
  <si>
    <t>Action reference</t>
  </si>
  <si>
    <t>Forward or backward looking?</t>
  </si>
  <si>
    <t>CA9.1a) All the elements add up to a business plan that is high quality and deliverable;</t>
  </si>
  <si>
    <t>"In line with Ofwat’s reporting requirements this statement details South West Water’s Board approach to: • How the Board has challenged and satisfied itself that all the elements result in a plan that is high quality"</t>
  </si>
  <si>
    <t>Board Assurance statement page 3.</t>
  </si>
  <si>
    <t>Non-compliant</t>
  </si>
  <si>
    <t>No</t>
  </si>
  <si>
    <r>
      <rPr>
        <b/>
        <sz val="9"/>
        <color theme="1"/>
        <rFont val="Arial"/>
        <family val="2"/>
      </rPr>
      <t>Reasons</t>
    </r>
    <r>
      <rPr>
        <sz val="9"/>
        <color theme="1"/>
        <rFont val="Arial"/>
        <family val="2"/>
      </rPr>
      <t xml:space="preserve">
Unlike the other statements of assurance within the plan, the Board's statement is not prefaced with text that demonstrates explicitly that the Board is satisfied to provide this statement of assurance.
</t>
    </r>
    <r>
      <rPr>
        <b/>
        <sz val="9"/>
        <color theme="1"/>
        <rFont val="Arial"/>
        <family val="2"/>
      </rPr>
      <t>Actions</t>
    </r>
    <r>
      <rPr>
        <sz val="9"/>
        <color theme="1"/>
        <rFont val="Arial"/>
        <family val="2"/>
      </rPr>
      <t xml:space="preserve">
No action.</t>
    </r>
  </si>
  <si>
    <t>Backward looking</t>
  </si>
  <si>
    <t>CA9.1b) The overall strategy for data assurance and governance processes delivers high-quality data;</t>
  </si>
  <si>
    <t>"The Board is therefore confident that our business plan is based on robust, consistent, accurate and assured data as presented in the company’s PR19 business plan tables and commentaries"</t>
  </si>
  <si>
    <t>Board Assurance statement page 7.</t>
  </si>
  <si>
    <t>Compliant</t>
  </si>
  <si>
    <t>CA9.1c) The business plan will enable the company to meet its statutory and licence obligations, now and in the future and take account of the UK and Welsh Government’s strategic policy statements;</t>
  </si>
  <si>
    <t>"The Board is therefore confident to provide assurance that the business plan will deliver and that the Board will monitor the delivery of its outcomes which will fully meet all relevant statutory and licence obligations and take account of the UK governments’ strategic policy statements."</t>
  </si>
  <si>
    <t>Board Assurance statement page 8.</t>
  </si>
  <si>
    <t>Forward looking</t>
  </si>
  <si>
    <t>CA9.1d) It has collectively owned the overall strategy and direction of the plan in the long term.</t>
  </si>
  <si>
    <t>"this statement details South West Water’s Board approach to: How the Board has provided ownership of the overall strategy and direction of the plan in the long term."</t>
  </si>
  <si>
    <t>CA9.1e) Assurance that the company's business plan has been informed by customer engagement</t>
  </si>
  <si>
    <t>This direct involvement in this area of the plan has enabled the Board to be confident that our business plan has been informed by and reflects the results of • High quality customer engagement</t>
  </si>
  <si>
    <t>Board Assurance statement page 9.</t>
  </si>
  <si>
    <t>CA9.1f) The company's business plan has been informed by feedback from the company's CCG about the quality of its customer engagement and how this has been incorporated into the plan</t>
  </si>
  <si>
    <t>This direct involvement in this area of the plan has enabled the Board to be confident that our business plan has been informed by and reflects the results of  • Feedback from our WFCP about the quality of our customer engagement and how we have incorporated this into the plan</t>
  </si>
  <si>
    <t>CA9.1g) Assurance that the company's business plan is affordable for all customers, including in the long term and including appropriate assistance for those struggling, or at risk of struggling, to pay</t>
  </si>
  <si>
    <t>The Board’s direct involvement in this area of the plan, our learning from recent events, the oversight by the WFCP, our testing with customers, and underlying expert assurance of data and analysis, enables the Board to be confident that our business plan is affordable for all customers, including in the long term and including appropriate assistance for those struggling, or at risk of struggling to pay, or because of vulnerable circumstances, have difficulty accessing our services</t>
  </si>
  <si>
    <t>Board Assurance statement page 10.</t>
  </si>
  <si>
    <t>CA9.1h) Assurance that the company's proposed outcomes, performance commitments and outcome delivery incentives (ODIs) reflect customer preferences and are stretching</t>
  </si>
  <si>
    <t>Our outcomes, performance commitments and outcome delivery incentives are grounded in what customers have told us and reflect their preferences for stretching levels of performance.</t>
  </si>
  <si>
    <t>Board Assurance statement page 11.</t>
  </si>
  <si>
    <t>CA9.1i) Assurance that the company's business plan has been informed by a robust and systematic assessment of the resilience of the company's systems and services</t>
  </si>
  <si>
    <t>Our business plan has been informed by: • A robust and systematic assessment of the resilience of our system and services</t>
  </si>
  <si>
    <t>Board Assurance statement page 12.</t>
  </si>
  <si>
    <t>CA9.1j) Assurance that the company's business plan has been informed by customers' views about managing resilience</t>
  </si>
  <si>
    <t>Our business plan has been informed by: • A robust and systematic assessment of the resilience of our system and services • Customers’ views about managing resilience</t>
  </si>
  <si>
    <t>CA9.1k) Assurance that the company's business plan has been informed by a comprehensive and objective assessment of interventions to manage resilience in customers' long-term interests</t>
  </si>
  <si>
    <t>Our business plan has been informed by A comprehensive and objective assessment of interventions to manage resilience in customers’ long term interests</t>
  </si>
  <si>
    <t>CA9.1l) Assurance that the expenditure forecast included in the company's business plan are robust and efficient</t>
  </si>
  <si>
    <t>This direct involvement in this area of the plan has enabled the Board to be confident that the expenditure forecasts included in our plan are robust and efficient.</t>
  </si>
  <si>
    <t>Board Assurance statement page 13.</t>
  </si>
  <si>
    <t>CA9.1m) Assurance that large investment proposals are robust and deliverable, that a proper assessment of options has taken place, and that the option proposed is the best one for customers</t>
  </si>
  <si>
    <t>the Board is confident that: • Large investment proposals are robust and deliverable • A proper assessment of options has taken place.
The proposed option is the best one for customers</t>
  </si>
  <si>
    <t>CA9.1n) Assurance that the Board has identified the risks associated with delivering the plan</t>
  </si>
  <si>
    <t>This direct involvement in this area of the plan has enabled the Board to be confident that the Board has well established process that identifies risks associated with delivering the plan and also the mitigating activities and management plans to reduce the risks to acceptable levels agreed with our customers</t>
  </si>
  <si>
    <t>Board Assurance statement page 14.</t>
  </si>
  <si>
    <t>CA9.1o) Assurance that the risk mitigation and management plans the Board has in place are appropriate</t>
  </si>
  <si>
    <t>CA9.1p) Assurance that the company's business plan is financeable on both the notional and actual capital structure and the the plan protects customer interests in both the short and long term. The statement should clearly set out the steps taken to provide this assurance</t>
  </si>
  <si>
    <t>the business plan is financeable on both the notional and actual capital structure and that the plan protects customer interests in both the short and the long term.</t>
  </si>
  <si>
    <t>CA9.2 To what extent has the company’s full Board been able to demonstrate that its governance and assurance processes will deliver operational, financial and corporate resilience over the next control period and the long term?</t>
  </si>
  <si>
    <t>The company’s business plan provided sufficient and convincing evidence covering all necessary areas, that the company’s full Board had provided assurance that its governance and assurance processes will deliver operational, financial and corporate resilience over the next control period and the long term.</t>
  </si>
  <si>
    <t>The Board oversees a well established fully integrated risk and assurance governance framework that has delivered a consistently reliable and resilient service for our customers</t>
  </si>
  <si>
    <r>
      <rPr>
        <b/>
        <sz val="9"/>
        <color theme="1"/>
        <rFont val="Arial"/>
        <family val="2"/>
      </rPr>
      <t>Reasons</t>
    </r>
    <r>
      <rPr>
        <sz val="9"/>
        <color theme="1"/>
        <rFont val="Arial"/>
        <family val="2"/>
      </rPr>
      <t xml:space="preserve">
It is implied that the Board's statement refers to operational resilience but it is not explicit that the statement refers to corporate and financial resilience or resilience in the round. Additionally the Board advises of the governance and assurance processes that have been used in the development of the business plan but not how its governance and assurance processes will operate to deliver resilience in the next price control period and longer term.
</t>
    </r>
    <r>
      <rPr>
        <b/>
        <sz val="9"/>
        <color theme="1"/>
        <rFont val="Arial"/>
        <family val="2"/>
      </rPr>
      <t>Actions</t>
    </r>
    <r>
      <rPr>
        <sz val="9"/>
        <color theme="1"/>
        <rFont val="Arial"/>
        <family val="2"/>
      </rPr>
      <t xml:space="preserve">
No action.</t>
    </r>
  </si>
  <si>
    <t>CA9.3 To what extent has the company’s full Board provided assurance that the company’s business plan will enable customers’ trust and confidence, through appropriate measures to provide a fair balance between customers and investors (which include outperformance sharing, dividend policies and any performance related element of executive pay) and high levels of transparency and engagement, on issues that matter to customers (which extends to their ability to understand corporate and financial structures and how they relate to its long-term resilience)?</t>
  </si>
  <si>
    <t>CA9.3a) The company’s business plan has been informed by (or the company will carry out) high quality customer engagement to understand issues that matter to customers, such as corporate and financial structures and how they relate to its long-term resilience;</t>
  </si>
  <si>
    <t>"The Board is therefore confident that our business plan will enable customers’ trust and confidence through high levels of transparency and engagement with customers, on issues that matter to customers such as the company’s corporate and financial structures and how these support our long-term resilience"</t>
  </si>
  <si>
    <t>Board Assurance statement page 6.</t>
  </si>
  <si>
    <t>CA9.4 To what extent has the company’s full Board provided comprehensive assurance to demonstrate that the business plan will deliver – and that the Board will monitor delivery of – its outcomes (which should meet relevant statutory and licence obligations and take account of the UK and Welsh Governments’ strategic policy statements)?</t>
  </si>
  <si>
    <t>The company’s business plan provided sufficient and convincing evidence that the company’s full Board has provided comprehensive assurance to confirm that it will monitor delivery of its outcomes to ensure they meet its relevant statutory and licence obligations and has explained how it will do this.</t>
  </si>
  <si>
    <t xml:space="preserve"> 'Our direct involvement in this area of the plan, the extensive and robust customer engagement, independent challenge and technical assurance received, and careful comparison against our past performance and external benchmarks, has enabled the Board to be confident that our business plan will deliver – and that the Board will monitor delivery of outcomes for customers and performance commitments.'</t>
  </si>
  <si>
    <t>Identifying where companies need to provide updated data tables or further information</t>
  </si>
  <si>
    <t>CA9.5 To what extent does the company have a good track record of producing high-quality data, taking into account the company's data submission, assurance process and statement of high quality, and our 2018 assessment of the company under the company monitoring framework?</t>
  </si>
  <si>
    <t>Final methodology assurance requirements</t>
  </si>
  <si>
    <t>Overall weighted grade</t>
  </si>
  <si>
    <t>Evidence to support true picture of performance and financial data</t>
  </si>
  <si>
    <t>Quality of evidence</t>
  </si>
  <si>
    <t>Required actions</t>
  </si>
  <si>
    <t>Advisory actions</t>
  </si>
  <si>
    <t>CA9.5b) The company is providing a true picture of its performance and financial data by ensuring that all relevant data submitted in its business plan is fully consistent with the data it has reported elsewhere e.g. Annual Performance Report, PR14 reconciliation submission;</t>
  </si>
  <si>
    <t>B</t>
  </si>
  <si>
    <t>Our 'in the round' assessment of the company's business plan tables confirms that overall, the company's data tables contain a true picture of its performance and financial data. 
We identify some minor differences to the APR in the cost assessment area.</t>
  </si>
  <si>
    <t>Sufficient and convincing evidence provided</t>
  </si>
  <si>
    <t>None.</t>
  </si>
  <si>
    <t>Identifying where companies need to provide updated data tables and / or an updated financial model</t>
  </si>
  <si>
    <t>CA9.6 How consistent, accurate and assured are the company’s PR19 business plan tables, including the allocation of costs between business units, information on corporation tax, and the assurance and commentary provided?</t>
  </si>
  <si>
    <t>How consistent, accurate and assured are the company’s PR19 business plan tables, including the allocation of costs between business units, information on corporation tax, and the assurance and commentary provided?</t>
  </si>
  <si>
    <t>Yes</t>
  </si>
  <si>
    <t>All actions should be completed by 11 February 2019 submission and should include appropriate assurance to ensure data is consistent and accurate.</t>
  </si>
  <si>
    <t>Risk and return</t>
  </si>
  <si>
    <t>The company should explain the assurance process it has taken to develop its tax forecasts to demonstrate that amounts proposed for tax take account of customer interests, in particular to clarify the scope of the assurance work that was undertaken and the outcome of that work.</t>
  </si>
  <si>
    <t>CA.A4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</si>
</sst>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4"/>
      <color theme="1"/>
      <name val="Franklin Gothic Demi"/>
      <family val="2"/>
    </font>
    <font>
      <sz val="11"/>
      <color theme="1"/>
      <name val="Franklin Gothic Demi"/>
      <family val="2"/>
    </font>
    <font>
      <sz val="9"/>
      <color theme="1"/>
      <name val="Arial"/>
      <family val="2"/>
    </font>
    <font>
      <sz val="9"/>
      <color theme="1" tint="0.499984740745262"/>
      <name val="Arial"/>
      <family val="2"/>
    </font>
    <font>
      <b/>
      <sz val="9"/>
      <color theme="0"/>
      <name val="Arial"/>
      <family val="2"/>
    </font>
    <font>
      <b/>
      <sz val="9"/>
      <color theme="1"/>
      <name val="Arial"/>
      <family val="2"/>
    </font>
    <font>
      <sz val="9"/>
      <color rgb="FF0078C9"/>
      <name val="Franklin Gothic Demi"/>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3479"/>
        <bgColor indexed="64"/>
      </patternFill>
    </fill>
    <fill>
      <patternFill patternType="solid">
        <fgColor rgb="FFE0DCD8"/>
        <bgColor indexed="64"/>
      </patternFill>
    </fill>
  </fills>
  <borders count="13">
    <border>
      <left/>
      <right/>
      <top/>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s>
  <cellStyleXfs count="1">
    <xf numFmtId="0" fontId="0" fillId="0" borderId="0"/>
  </cellStyleXfs>
  <cellXfs count="32">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5" fillId="4" borderId="0" xfId="0" applyFont="1" applyFill="1" applyAlignment="1">
      <alignment horizontal="center" vertical="center"/>
    </xf>
    <xf numFmtId="0" fontId="7" fillId="5" borderId="3" xfId="0" applyFont="1" applyFill="1" applyBorder="1" applyAlignment="1">
      <alignment vertical="center"/>
    </xf>
    <xf numFmtId="0" fontId="7" fillId="5" borderId="4" xfId="0" applyFont="1" applyFill="1" applyBorder="1" applyAlignment="1">
      <alignment vertical="center"/>
    </xf>
    <xf numFmtId="0" fontId="7" fillId="5" borderId="4" xfId="0" applyFont="1" applyFill="1" applyBorder="1" applyAlignment="1">
      <alignment horizontal="left" vertical="center" wrapText="1"/>
    </xf>
    <xf numFmtId="0" fontId="7" fillId="5" borderId="4" xfId="0" applyFont="1" applyFill="1" applyBorder="1" applyAlignment="1">
      <alignment vertical="center" wrapText="1"/>
    </xf>
    <xf numFmtId="0" fontId="7" fillId="5" borderId="5"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xf>
    <xf numFmtId="0" fontId="4" fillId="3"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xf>
    <xf numFmtId="0" fontId="4" fillId="3" borderId="9" xfId="0" applyFont="1" applyFill="1" applyBorder="1" applyAlignment="1">
      <alignment vertical="center" wrapText="1"/>
    </xf>
    <xf numFmtId="0" fontId="4" fillId="2" borderId="7" xfId="0" applyFont="1" applyFill="1" applyBorder="1" applyAlignment="1">
      <alignment vertical="center" wrapText="1"/>
    </xf>
    <xf numFmtId="0" fontId="6" fillId="2" borderId="8" xfId="0" applyFont="1" applyFill="1" applyBorder="1" applyAlignment="1">
      <alignment vertical="center" wrapText="1"/>
    </xf>
    <xf numFmtId="0" fontId="4" fillId="2" borderId="9" xfId="0" applyFont="1" applyFill="1" applyBorder="1" applyAlignment="1">
      <alignment vertical="center" wrapText="1"/>
    </xf>
    <xf numFmtId="2" fontId="3" fillId="2" borderId="8" xfId="0" applyNumberFormat="1" applyFont="1" applyFill="1" applyBorder="1" applyAlignment="1">
      <alignment vertical="center" wrapText="1"/>
    </xf>
    <xf numFmtId="0" fontId="3" fillId="2" borderId="9" xfId="0" applyFont="1" applyFill="1" applyBorder="1" applyAlignment="1">
      <alignment vertical="center" wrapText="1"/>
    </xf>
    <xf numFmtId="2" fontId="3" fillId="2" borderId="6" xfId="0" applyNumberFormat="1" applyFont="1" applyFill="1" applyBorder="1" applyAlignment="1">
      <alignment vertical="center" wrapText="1"/>
    </xf>
    <xf numFmtId="0" fontId="6" fillId="2" borderId="2" xfId="0" applyFont="1" applyFill="1" applyBorder="1" applyAlignment="1">
      <alignment vertical="center" wrapText="1"/>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5" fillId="4" borderId="0" xfId="0" applyFont="1" applyFill="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1">
    <cellStyle name="Normal" xfId="0" builtinId="0"/>
  </cellStyles>
  <dxfs count="39">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857362"/>
      <color rgb="FFE0DCD8"/>
      <color rgb="FF003479"/>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tabSelected="1" zoomScale="90" zoomScaleNormal="90" workbookViewId="0"/>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1" spans="2:10" ht="17.25" x14ac:dyDescent="0.35">
      <c r="B1" s="1" t="s">
        <v>0</v>
      </c>
    </row>
    <row r="3" spans="2:10" ht="17.25" x14ac:dyDescent="0.35">
      <c r="B3" s="1" t="s">
        <v>1</v>
      </c>
    </row>
    <row r="5" spans="2:10" ht="14.65" x14ac:dyDescent="0.35">
      <c r="B5" s="2" t="s">
        <v>2</v>
      </c>
    </row>
    <row r="7" spans="2:10" ht="25.35" customHeight="1" x14ac:dyDescent="0.35">
      <c r="B7" s="28" t="s">
        <v>3</v>
      </c>
      <c r="C7" s="28"/>
      <c r="D7" s="28"/>
      <c r="E7" s="28"/>
      <c r="F7" s="28"/>
      <c r="G7" s="28"/>
      <c r="H7" s="28"/>
      <c r="I7" s="28"/>
      <c r="J7" s="7" t="s">
        <v>4</v>
      </c>
    </row>
    <row r="8" spans="2:10" ht="12" thickBot="1" x14ac:dyDescent="0.4"/>
    <row r="9" spans="2:10" ht="24" x14ac:dyDescent="0.35">
      <c r="B9" s="8" t="s">
        <v>5</v>
      </c>
      <c r="C9" s="9" t="s">
        <v>6</v>
      </c>
      <c r="D9" s="9" t="s">
        <v>7</v>
      </c>
      <c r="E9" s="10" t="s">
        <v>8</v>
      </c>
      <c r="F9" s="10" t="s">
        <v>9</v>
      </c>
      <c r="G9" s="11" t="s">
        <v>10</v>
      </c>
      <c r="H9" s="11" t="s">
        <v>11</v>
      </c>
      <c r="I9" s="12" t="s">
        <v>12</v>
      </c>
    </row>
    <row r="10" spans="2:10" ht="81.400000000000006" x14ac:dyDescent="0.35">
      <c r="B10" s="5" t="s">
        <v>13</v>
      </c>
      <c r="C10" s="13" t="s">
        <v>14</v>
      </c>
      <c r="D10" s="13" t="s">
        <v>15</v>
      </c>
      <c r="E10" s="14" t="s">
        <v>16</v>
      </c>
      <c r="F10" s="14" t="s">
        <v>17</v>
      </c>
      <c r="G10" s="13" t="s">
        <v>18</v>
      </c>
      <c r="H10" s="13"/>
      <c r="I10" s="19" t="s">
        <v>19</v>
      </c>
    </row>
    <row r="11" spans="2:10" ht="46.5" x14ac:dyDescent="0.35">
      <c r="B11" s="5" t="s">
        <v>20</v>
      </c>
      <c r="C11" s="13" t="s">
        <v>21</v>
      </c>
      <c r="D11" s="13" t="s">
        <v>22</v>
      </c>
      <c r="E11" s="14" t="s">
        <v>23</v>
      </c>
      <c r="F11" s="14" t="str">
        <f t="shared" ref="F11:F25" si="0">IF(E11="Compliant","No","Yes")</f>
        <v>No</v>
      </c>
      <c r="G11" s="13"/>
      <c r="H11" s="13"/>
      <c r="I11" s="19" t="s">
        <v>19</v>
      </c>
    </row>
    <row r="12" spans="2:10" ht="69.75" x14ac:dyDescent="0.35">
      <c r="B12" s="5" t="s">
        <v>24</v>
      </c>
      <c r="C12" s="13" t="s">
        <v>25</v>
      </c>
      <c r="D12" s="13" t="s">
        <v>26</v>
      </c>
      <c r="E12" s="14" t="s">
        <v>23</v>
      </c>
      <c r="F12" s="14" t="str">
        <f t="shared" si="0"/>
        <v>No</v>
      </c>
      <c r="G12" s="13"/>
      <c r="H12" s="13"/>
      <c r="I12" s="15" t="s">
        <v>27</v>
      </c>
    </row>
    <row r="13" spans="2:10" ht="81.400000000000006" x14ac:dyDescent="0.35">
      <c r="B13" s="5" t="s">
        <v>28</v>
      </c>
      <c r="C13" s="13" t="s">
        <v>29</v>
      </c>
      <c r="D13" s="13" t="s">
        <v>15</v>
      </c>
      <c r="E13" s="14" t="s">
        <v>16</v>
      </c>
      <c r="F13" s="14" t="s">
        <v>17</v>
      </c>
      <c r="G13" s="13" t="s">
        <v>18</v>
      </c>
      <c r="H13" s="13"/>
      <c r="I13" s="19" t="s">
        <v>19</v>
      </c>
    </row>
    <row r="14" spans="2:10" ht="46.5" x14ac:dyDescent="0.35">
      <c r="B14" s="5" t="s">
        <v>30</v>
      </c>
      <c r="C14" s="13" t="s">
        <v>31</v>
      </c>
      <c r="D14" s="13" t="s">
        <v>32</v>
      </c>
      <c r="E14" s="14" t="s">
        <v>23</v>
      </c>
      <c r="F14" s="14" t="str">
        <f t="shared" si="0"/>
        <v>No</v>
      </c>
      <c r="G14" s="13"/>
      <c r="H14" s="13"/>
      <c r="I14" s="19" t="s">
        <v>19</v>
      </c>
    </row>
    <row r="15" spans="2:10" ht="58.15" x14ac:dyDescent="0.35">
      <c r="B15" s="5" t="s">
        <v>33</v>
      </c>
      <c r="C15" s="13" t="s">
        <v>34</v>
      </c>
      <c r="D15" s="13" t="s">
        <v>32</v>
      </c>
      <c r="E15" s="14" t="s">
        <v>23</v>
      </c>
      <c r="F15" s="14" t="str">
        <f t="shared" si="0"/>
        <v>No</v>
      </c>
      <c r="G15" s="13"/>
      <c r="H15" s="13"/>
      <c r="I15" s="19" t="s">
        <v>19</v>
      </c>
    </row>
    <row r="16" spans="2:10" ht="104.65" x14ac:dyDescent="0.35">
      <c r="B16" s="5" t="s">
        <v>35</v>
      </c>
      <c r="C16" s="13" t="s">
        <v>36</v>
      </c>
      <c r="D16" s="13" t="s">
        <v>37</v>
      </c>
      <c r="E16" s="14" t="s">
        <v>23</v>
      </c>
      <c r="F16" s="14" t="str">
        <f t="shared" si="0"/>
        <v>No</v>
      </c>
      <c r="G16" s="13"/>
      <c r="H16" s="13"/>
      <c r="I16" s="19" t="s">
        <v>19</v>
      </c>
    </row>
    <row r="17" spans="2:9" ht="46.5" x14ac:dyDescent="0.35">
      <c r="B17" s="5" t="s">
        <v>38</v>
      </c>
      <c r="C17" s="13" t="s">
        <v>39</v>
      </c>
      <c r="D17" s="13" t="s">
        <v>40</v>
      </c>
      <c r="E17" s="14" t="s">
        <v>23</v>
      </c>
      <c r="F17" s="14" t="str">
        <f t="shared" si="0"/>
        <v>No</v>
      </c>
      <c r="G17" s="13"/>
      <c r="H17" s="13"/>
      <c r="I17" s="19" t="s">
        <v>19</v>
      </c>
    </row>
    <row r="18" spans="2:9" ht="34.9" x14ac:dyDescent="0.35">
      <c r="B18" s="5" t="s">
        <v>41</v>
      </c>
      <c r="C18" s="13" t="s">
        <v>42</v>
      </c>
      <c r="D18" s="14" t="s">
        <v>43</v>
      </c>
      <c r="E18" s="14" t="s">
        <v>23</v>
      </c>
      <c r="F18" s="14" t="str">
        <f t="shared" si="0"/>
        <v>No</v>
      </c>
      <c r="G18" s="13"/>
      <c r="H18" s="13"/>
      <c r="I18" s="19" t="s">
        <v>19</v>
      </c>
    </row>
    <row r="19" spans="2:9" ht="34.9" x14ac:dyDescent="0.35">
      <c r="B19" s="5" t="s">
        <v>44</v>
      </c>
      <c r="C19" s="13" t="s">
        <v>45</v>
      </c>
      <c r="D19" s="14" t="s">
        <v>43</v>
      </c>
      <c r="E19" s="14" t="s">
        <v>23</v>
      </c>
      <c r="F19" s="14" t="str">
        <f t="shared" si="0"/>
        <v>No</v>
      </c>
      <c r="G19" s="13"/>
      <c r="H19" s="13"/>
      <c r="I19" s="19" t="s">
        <v>19</v>
      </c>
    </row>
    <row r="20" spans="2:9" ht="46.5" x14ac:dyDescent="0.35">
      <c r="B20" s="5" t="s">
        <v>46</v>
      </c>
      <c r="C20" s="13" t="s">
        <v>47</v>
      </c>
      <c r="D20" s="14" t="s">
        <v>43</v>
      </c>
      <c r="E20" s="14" t="s">
        <v>23</v>
      </c>
      <c r="F20" s="14" t="str">
        <f t="shared" si="0"/>
        <v>No</v>
      </c>
      <c r="G20" s="13"/>
      <c r="H20" s="13"/>
      <c r="I20" s="19" t="s">
        <v>19</v>
      </c>
    </row>
    <row r="21" spans="2:9" ht="34.9" x14ac:dyDescent="0.35">
      <c r="B21" s="5" t="s">
        <v>48</v>
      </c>
      <c r="C21" s="13" t="s">
        <v>49</v>
      </c>
      <c r="D21" s="14" t="s">
        <v>50</v>
      </c>
      <c r="E21" s="14" t="s">
        <v>23</v>
      </c>
      <c r="F21" s="14" t="str">
        <f t="shared" si="0"/>
        <v>No</v>
      </c>
      <c r="G21" s="13"/>
      <c r="H21" s="13"/>
      <c r="I21" s="19" t="s">
        <v>19</v>
      </c>
    </row>
    <row r="22" spans="2:9" ht="46.5" x14ac:dyDescent="0.35">
      <c r="B22" s="5" t="s">
        <v>51</v>
      </c>
      <c r="C22" s="13" t="s">
        <v>52</v>
      </c>
      <c r="D22" s="14" t="s">
        <v>50</v>
      </c>
      <c r="E22" s="14" t="s">
        <v>23</v>
      </c>
      <c r="F22" s="14" t="str">
        <f t="shared" si="0"/>
        <v>No</v>
      </c>
      <c r="G22" s="13"/>
      <c r="H22" s="13"/>
      <c r="I22" s="15" t="s">
        <v>27</v>
      </c>
    </row>
    <row r="23" spans="2:9" ht="69.75" x14ac:dyDescent="0.35">
      <c r="B23" s="5" t="s">
        <v>53</v>
      </c>
      <c r="C23" s="13" t="s">
        <v>54</v>
      </c>
      <c r="D23" s="14" t="s">
        <v>55</v>
      </c>
      <c r="E23" s="14" t="s">
        <v>23</v>
      </c>
      <c r="F23" s="14" t="str">
        <f t="shared" si="0"/>
        <v>No</v>
      </c>
      <c r="G23" s="13"/>
      <c r="H23" s="13"/>
      <c r="I23" s="15" t="s">
        <v>27</v>
      </c>
    </row>
    <row r="24" spans="2:9" ht="69.75" x14ac:dyDescent="0.35">
      <c r="B24" s="5" t="s">
        <v>56</v>
      </c>
      <c r="C24" s="13" t="s">
        <v>54</v>
      </c>
      <c r="D24" s="14" t="s">
        <v>55</v>
      </c>
      <c r="E24" s="14" t="s">
        <v>23</v>
      </c>
      <c r="F24" s="14" t="str">
        <f t="shared" si="0"/>
        <v>No</v>
      </c>
      <c r="G24" s="13"/>
      <c r="H24" s="13"/>
      <c r="I24" s="15" t="s">
        <v>27</v>
      </c>
    </row>
    <row r="25" spans="2:9" ht="58.5" thickBot="1" x14ac:dyDescent="0.4">
      <c r="B25" s="6" t="s">
        <v>57</v>
      </c>
      <c r="C25" s="16" t="s">
        <v>58</v>
      </c>
      <c r="D25" s="17" t="s">
        <v>55</v>
      </c>
      <c r="E25" s="17" t="s">
        <v>23</v>
      </c>
      <c r="F25" s="17" t="str">
        <f t="shared" si="0"/>
        <v>No</v>
      </c>
      <c r="G25" s="16"/>
      <c r="H25" s="16"/>
      <c r="I25" s="18" t="s">
        <v>27</v>
      </c>
    </row>
  </sheetData>
  <mergeCells count="1">
    <mergeCell ref="B7:I7"/>
  </mergeCells>
  <conditionalFormatting sqref="F10">
    <cfRule type="cellIs" dxfId="38" priority="6" operator="equal">
      <formula>"Yes"</formula>
    </cfRule>
    <cfRule type="cellIs" dxfId="37" priority="7" operator="equal">
      <formula>"No"</formula>
    </cfRule>
  </conditionalFormatting>
  <conditionalFormatting sqref="F11:F25">
    <cfRule type="cellIs" dxfId="36" priority="1" operator="equal">
      <formula>"Yes"</formula>
    </cfRule>
    <cfRule type="cellIs" dxfId="35" priority="2" operator="equal">
      <formula>"No"</formula>
    </cfRule>
  </conditionalFormatting>
  <conditionalFormatting sqref="E10:E25">
    <cfRule type="cellIs" dxfId="34" priority="3" operator="equal">
      <formula>"Non-compliant"</formula>
    </cfRule>
    <cfRule type="cellIs" dxfId="33" priority="4" operator="equal">
      <formula>"Partially-compliant"</formula>
    </cfRule>
    <cfRule type="cellIs" dxfId="32" priority="5" operator="equal">
      <formula>"Compliant"</formula>
    </cfRule>
  </conditionalFormatting>
  <pageMargins left="0.70866141732283472" right="0.70866141732283472" top="0.74803149606299213" bottom="0.74803149606299213" header="0.31496062992125984" footer="0.31496062992125984"/>
  <pageSetup paperSize="8" scale="67" orientation="landscape" r:id="rId1"/>
  <headerFooter>
    <oddHeader>&amp;LPR19 IAP: &amp;F</oddHeader>
    <oddFooter>&amp;LPrinted on &amp;D at &amp;T&amp;C&amp;P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90" zoomScaleNormal="90" workbookViewId="0">
      <selection activeCell="C16" sqref="C16"/>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15" customHeight="1" x14ac:dyDescent="0.35">
      <c r="B6" s="28" t="s">
        <v>59</v>
      </c>
      <c r="C6" s="28"/>
      <c r="D6" s="28"/>
      <c r="E6" s="28"/>
      <c r="F6" s="28"/>
      <c r="G6" s="28"/>
      <c r="H6" s="28"/>
      <c r="I6" s="28"/>
      <c r="J6" s="7" t="str">
        <f>'CA9.1'!$J$7</f>
        <v>SWB</v>
      </c>
    </row>
    <row r="7" spans="2:10" ht="12" thickBot="1" x14ac:dyDescent="0.4"/>
    <row r="8" spans="2:10" ht="24" x14ac:dyDescent="0.35">
      <c r="B8" s="8" t="s">
        <v>5</v>
      </c>
      <c r="C8" s="9" t="s">
        <v>6</v>
      </c>
      <c r="D8" s="9" t="s">
        <v>7</v>
      </c>
      <c r="E8" s="10" t="s">
        <v>8</v>
      </c>
      <c r="F8" s="10" t="s">
        <v>9</v>
      </c>
      <c r="G8" s="11" t="s">
        <v>10</v>
      </c>
      <c r="H8" s="11" t="s">
        <v>11</v>
      </c>
      <c r="I8" s="12" t="s">
        <v>12</v>
      </c>
    </row>
    <row r="9" spans="2:10" ht="116.65" thickBot="1" x14ac:dyDescent="0.4">
      <c r="B9" s="6" t="s">
        <v>60</v>
      </c>
      <c r="C9" s="16" t="s">
        <v>61</v>
      </c>
      <c r="D9" s="17" t="s">
        <v>55</v>
      </c>
      <c r="E9" s="17" t="s">
        <v>16</v>
      </c>
      <c r="F9" s="17" t="s">
        <v>17</v>
      </c>
      <c r="G9" s="16" t="s">
        <v>62</v>
      </c>
      <c r="H9" s="16"/>
      <c r="I9" s="18" t="s">
        <v>27</v>
      </c>
    </row>
    <row r="10" spans="2:10" x14ac:dyDescent="0.35">
      <c r="G10" s="4"/>
      <c r="H10" s="4"/>
    </row>
    <row r="12" spans="2:10" x14ac:dyDescent="0.35">
      <c r="G12" s="4"/>
      <c r="H12" s="4"/>
    </row>
  </sheetData>
  <mergeCells count="1">
    <mergeCell ref="B6:I6"/>
  </mergeCells>
  <conditionalFormatting sqref="E9">
    <cfRule type="cellIs" dxfId="31" priority="8" operator="equal">
      <formula>"Non-compliant"</formula>
    </cfRule>
    <cfRule type="cellIs" dxfId="30" priority="9" operator="equal">
      <formula>"Partially-compliant"</formula>
    </cfRule>
    <cfRule type="cellIs" dxfId="29" priority="10" operator="equal">
      <formula>"Compliant"</formula>
    </cfRule>
  </conditionalFormatting>
  <conditionalFormatting sqref="F9">
    <cfRule type="cellIs" dxfId="28" priority="6" operator="equal">
      <formula>"Yes"</formula>
    </cfRule>
    <cfRule type="cellIs" dxfId="27" priority="7" operator="equal">
      <formula>"No"</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zoomScale="90" zoomScaleNormal="90" workbookViewId="0">
      <selection activeCell="C16" sqref="C16"/>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40.375" style="3" customWidth="1"/>
    <col min="9" max="9" width="14.625" style="3" customWidth="1"/>
    <col min="10" max="16384" width="9" style="3"/>
  </cols>
  <sheetData>
    <row r="2" spans="2:10" ht="17.25" x14ac:dyDescent="0.35">
      <c r="B2" s="1" t="s">
        <v>1</v>
      </c>
    </row>
    <row r="4" spans="2:10" ht="14.65" x14ac:dyDescent="0.35">
      <c r="B4" s="2" t="s">
        <v>2</v>
      </c>
    </row>
    <row r="6" spans="2:10" ht="25.15" customHeight="1" x14ac:dyDescent="0.35">
      <c r="B6" s="28" t="s">
        <v>63</v>
      </c>
      <c r="C6" s="28"/>
      <c r="D6" s="28"/>
      <c r="E6" s="28"/>
      <c r="F6" s="28"/>
      <c r="G6" s="28"/>
      <c r="H6" s="28"/>
      <c r="I6" s="28"/>
      <c r="J6" s="7" t="str">
        <f>'CA9.1'!$J$7</f>
        <v>SWB</v>
      </c>
    </row>
    <row r="7" spans="2:10" ht="12" thickBot="1" x14ac:dyDescent="0.4"/>
    <row r="8" spans="2:10" ht="24" x14ac:dyDescent="0.35">
      <c r="B8" s="8" t="s">
        <v>5</v>
      </c>
      <c r="C8" s="9" t="s">
        <v>6</v>
      </c>
      <c r="D8" s="9" t="s">
        <v>7</v>
      </c>
      <c r="E8" s="10" t="s">
        <v>8</v>
      </c>
      <c r="F8" s="10" t="s">
        <v>9</v>
      </c>
      <c r="G8" s="11" t="s">
        <v>10</v>
      </c>
      <c r="H8" s="11" t="s">
        <v>11</v>
      </c>
      <c r="I8" s="12" t="s">
        <v>12</v>
      </c>
    </row>
    <row r="9" spans="2:10" ht="70.150000000000006" thickBot="1" x14ac:dyDescent="0.4">
      <c r="B9" s="6" t="s">
        <v>64</v>
      </c>
      <c r="C9" s="16" t="s">
        <v>65</v>
      </c>
      <c r="D9" s="16" t="s">
        <v>66</v>
      </c>
      <c r="E9" s="17" t="s">
        <v>23</v>
      </c>
      <c r="F9" s="17" t="str">
        <f>IF(E9="Compliant","No","Yes")</f>
        <v>No</v>
      </c>
      <c r="G9" s="16"/>
      <c r="H9" s="16"/>
      <c r="I9" s="21" t="s">
        <v>19</v>
      </c>
    </row>
    <row r="10" spans="2:10" x14ac:dyDescent="0.35">
      <c r="G10" s="4"/>
    </row>
  </sheetData>
  <mergeCells count="1">
    <mergeCell ref="B6:I6"/>
  </mergeCells>
  <conditionalFormatting sqref="F9">
    <cfRule type="cellIs" dxfId="26" priority="21" operator="equal">
      <formula>"Yes"</formula>
    </cfRule>
    <cfRule type="cellIs" dxfId="25" priority="22" operator="equal">
      <formula>"No"</formula>
    </cfRule>
  </conditionalFormatting>
  <conditionalFormatting sqref="E9">
    <cfRule type="cellIs" dxfId="24" priority="18" operator="equal">
      <formula>"Non-compliant"</formula>
    </cfRule>
    <cfRule type="cellIs" dxfId="23" priority="19" operator="equal">
      <formula>"Partially-compliant"</formula>
    </cfRule>
    <cfRule type="cellIs" dxfId="22" priority="20" operator="equal">
      <formula>"Compliant"</formula>
    </cfRule>
  </conditionalFormatting>
  <pageMargins left="0.70866141732283472" right="0.70866141732283472" top="0.74803149606299213" bottom="0.74803149606299213" header="0.31496062992125984" footer="0.31496062992125984"/>
  <pageSetup paperSize="8" scale="72" orientation="landscape" r:id="rId1"/>
  <headerFooter>
    <oddHeader>&amp;LPR19 IAP: &amp;F</oddHeader>
    <oddFooter>&amp;LPrinted on &amp;D at &amp;T&amp;C&amp;P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90" zoomScaleNormal="90" workbookViewId="0">
      <selection activeCell="C16" sqref="C16"/>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15" customHeight="1" x14ac:dyDescent="0.35">
      <c r="B6" s="28" t="s">
        <v>67</v>
      </c>
      <c r="C6" s="28"/>
      <c r="D6" s="28"/>
      <c r="E6" s="28"/>
      <c r="F6" s="28"/>
      <c r="G6" s="28"/>
      <c r="H6" s="28"/>
      <c r="I6" s="28"/>
      <c r="J6" s="7" t="str">
        <f>'CA9.1'!$J$7</f>
        <v>SWB</v>
      </c>
    </row>
    <row r="7" spans="2:10" ht="12" thickBot="1" x14ac:dyDescent="0.4"/>
    <row r="8" spans="2:10" ht="24" x14ac:dyDescent="0.35">
      <c r="B8" s="8" t="s">
        <v>5</v>
      </c>
      <c r="C8" s="9" t="s">
        <v>6</v>
      </c>
      <c r="D8" s="9" t="s">
        <v>7</v>
      </c>
      <c r="E8" s="10" t="s">
        <v>8</v>
      </c>
      <c r="F8" s="10" t="s">
        <v>9</v>
      </c>
      <c r="G8" s="11" t="s">
        <v>10</v>
      </c>
      <c r="H8" s="11" t="s">
        <v>11</v>
      </c>
      <c r="I8" s="12" t="s">
        <v>12</v>
      </c>
    </row>
    <row r="9" spans="2:10" ht="93.4" thickBot="1" x14ac:dyDescent="0.4">
      <c r="B9" s="6" t="s">
        <v>68</v>
      </c>
      <c r="C9" s="16" t="s">
        <v>69</v>
      </c>
      <c r="D9" s="16" t="s">
        <v>40</v>
      </c>
      <c r="E9" s="17" t="s">
        <v>23</v>
      </c>
      <c r="F9" s="17" t="str">
        <f t="shared" ref="F9" si="0">IF(E9="Compliant","No","Yes")</f>
        <v>No</v>
      </c>
      <c r="G9" s="20"/>
      <c r="H9" s="20"/>
      <c r="I9" s="18" t="s">
        <v>27</v>
      </c>
    </row>
    <row r="11" spans="2:10" x14ac:dyDescent="0.35">
      <c r="G11" s="4"/>
      <c r="H11" s="4"/>
    </row>
  </sheetData>
  <mergeCells count="1">
    <mergeCell ref="B6:I6"/>
  </mergeCells>
  <conditionalFormatting sqref="F9">
    <cfRule type="cellIs" dxfId="21" priority="1" operator="equal">
      <formula>"Yes"</formula>
    </cfRule>
    <cfRule type="cellIs" dxfId="20" priority="2" operator="equal">
      <formula>"No"</formula>
    </cfRule>
  </conditionalFormatting>
  <conditionalFormatting sqref="E9">
    <cfRule type="cellIs" dxfId="19" priority="3" operator="equal">
      <formula>"Non-compliant"</formula>
    </cfRule>
    <cfRule type="cellIs" dxfId="18" priority="4" operator="equal">
      <formula>"Partially-compliant"</formula>
    </cfRule>
    <cfRule type="cellIs" dxfId="17" priority="5" operator="equal">
      <formula>"Compliant"</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1"/>
  <sheetViews>
    <sheetView zoomScale="90" zoomScaleNormal="90" workbookViewId="0">
      <selection activeCell="C16" sqref="C16"/>
    </sheetView>
  </sheetViews>
  <sheetFormatPr defaultColWidth="9" defaultRowHeight="11.65" x14ac:dyDescent="0.35"/>
  <cols>
    <col min="1" max="1" width="2.625" style="3" customWidth="1"/>
    <col min="2" max="2" width="40.625" style="3" customWidth="1"/>
    <col min="3" max="3" width="12.375" style="3" customWidth="1"/>
    <col min="4" max="4" width="40.625" style="3" customWidth="1"/>
    <col min="5" max="5" width="16.75" style="3" customWidth="1"/>
    <col min="6" max="6" width="12.5" style="3" customWidth="1"/>
    <col min="7" max="7" width="47.625" style="3" customWidth="1"/>
    <col min="8" max="8" width="12.5" style="3" customWidth="1"/>
    <col min="9" max="9" width="47.625" style="3" customWidth="1"/>
    <col min="10" max="10" width="12.5" style="3" customWidth="1"/>
    <col min="11" max="16384" width="9" style="3"/>
  </cols>
  <sheetData>
    <row r="2" spans="2:11" ht="17.25" x14ac:dyDescent="0.35">
      <c r="B2" s="1" t="s">
        <v>1</v>
      </c>
      <c r="C2" s="1"/>
    </row>
    <row r="4" spans="2:11" ht="14.65" x14ac:dyDescent="0.35">
      <c r="B4" s="2" t="s">
        <v>70</v>
      </c>
      <c r="C4" s="2"/>
    </row>
    <row r="6" spans="2:11" ht="25.35" customHeight="1" x14ac:dyDescent="0.35">
      <c r="B6" s="28" t="s">
        <v>71</v>
      </c>
      <c r="C6" s="28"/>
      <c r="D6" s="28"/>
      <c r="E6" s="28"/>
      <c r="F6" s="28"/>
      <c r="G6" s="28"/>
      <c r="H6" s="28"/>
      <c r="I6" s="28"/>
      <c r="J6" s="28"/>
      <c r="K6" s="7" t="str">
        <f>'CA9.1'!$J$7</f>
        <v>SWB</v>
      </c>
    </row>
    <row r="7" spans="2:11" ht="12" thickBot="1" x14ac:dyDescent="0.4"/>
    <row r="8" spans="2:11" ht="24" x14ac:dyDescent="0.35">
      <c r="B8" s="8" t="s">
        <v>72</v>
      </c>
      <c r="C8" s="11" t="s">
        <v>73</v>
      </c>
      <c r="D8" s="11" t="s">
        <v>74</v>
      </c>
      <c r="E8" s="10" t="s">
        <v>75</v>
      </c>
      <c r="F8" s="10" t="s">
        <v>9</v>
      </c>
      <c r="G8" s="11" t="s">
        <v>76</v>
      </c>
      <c r="H8" s="11" t="s">
        <v>11</v>
      </c>
      <c r="I8" s="11" t="s">
        <v>77</v>
      </c>
      <c r="J8" s="12" t="s">
        <v>11</v>
      </c>
    </row>
    <row r="9" spans="2:11" ht="81.75" thickBot="1" x14ac:dyDescent="0.4">
      <c r="B9" s="6" t="s">
        <v>78</v>
      </c>
      <c r="C9" s="22" t="s">
        <v>79</v>
      </c>
      <c r="D9" s="16" t="s">
        <v>80</v>
      </c>
      <c r="E9" s="17" t="s">
        <v>81</v>
      </c>
      <c r="F9" s="17" t="str">
        <f>IF(E9="Sufficient and convincing evidence provided","No","Yes")</f>
        <v>No</v>
      </c>
      <c r="G9" s="16" t="s">
        <v>82</v>
      </c>
      <c r="H9" s="16"/>
      <c r="I9" s="16" t="s">
        <v>82</v>
      </c>
      <c r="J9" s="23"/>
    </row>
    <row r="11" spans="2:11" x14ac:dyDescent="0.35">
      <c r="G11" s="4"/>
      <c r="H11" s="4"/>
      <c r="I11" s="4"/>
      <c r="J11" s="4"/>
    </row>
  </sheetData>
  <mergeCells count="1">
    <mergeCell ref="B6:J6"/>
  </mergeCells>
  <conditionalFormatting sqref="F9">
    <cfRule type="cellIs" dxfId="16" priority="11" operator="equal">
      <formula>"Yes"</formula>
    </cfRule>
    <cfRule type="cellIs" dxfId="15" priority="12" operator="equal">
      <formula>"No"</formula>
    </cfRule>
  </conditionalFormatting>
  <conditionalFormatting sqref="E9">
    <cfRule type="cellIs" dxfId="14" priority="4" operator="equal">
      <formula>"Sufficient and convincing evidence for some areas"</formula>
    </cfRule>
    <cfRule type="cellIs" dxfId="13" priority="5" operator="equal">
      <formula>"Sufficient and convincing evidence provided"</formula>
    </cfRule>
    <cfRule type="cellIs" dxfId="12" priority="8" operator="equal">
      <formula>"Non-compliant"</formula>
    </cfRule>
    <cfRule type="cellIs" dxfId="11" priority="9" operator="equal">
      <formula>"Partially-compliant"</formula>
    </cfRule>
    <cfRule type="cellIs" dxfId="10" priority="10" operator="equal">
      <formula>"Compliant"</formula>
    </cfRule>
  </conditionalFormatting>
  <conditionalFormatting sqref="C9">
    <cfRule type="cellIs" dxfId="9" priority="1" operator="equal">
      <formula>"D"</formula>
    </cfRule>
    <cfRule type="cellIs" dxfId="8" priority="2" operator="equal">
      <formula>"C"</formula>
    </cfRule>
    <cfRule type="cellIs" dxfId="7" priority="3" operator="equal">
      <formula>"B"</formula>
    </cfRule>
  </conditionalFormatting>
  <pageMargins left="0.70866141732283472" right="0.70866141732283472" top="0.74803149606299213" bottom="0.74803149606299213" header="0.31496062992125984" footer="0.31496062992125984"/>
  <pageSetup paperSize="8" scale="70" orientation="landscape" r:id="rId1"/>
  <headerFooter>
    <oddHeader>&amp;LPR19 IAP: &amp;F</oddHeader>
    <oddFooter>&amp;LPrinted on &amp;D at &amp;T&amp;C&amp;P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0"/>
  <sheetViews>
    <sheetView zoomScale="90" zoomScaleNormal="90" workbookViewId="0">
      <selection activeCell="C16" sqref="C16"/>
    </sheetView>
  </sheetViews>
  <sheetFormatPr defaultColWidth="9" defaultRowHeight="11.65" x14ac:dyDescent="0.35"/>
  <cols>
    <col min="1" max="1" width="2.625" style="3" customWidth="1"/>
    <col min="2" max="2" width="40.625" style="3" customWidth="1"/>
    <col min="3" max="3" width="12.375" style="3" customWidth="1"/>
    <col min="4" max="4" width="12.5" style="3" customWidth="1"/>
    <col min="5" max="5" width="47.625" style="3" customWidth="1"/>
    <col min="6" max="6" width="12.5" style="3" customWidth="1"/>
    <col min="7" max="7" width="47.625" style="3" customWidth="1"/>
    <col min="8" max="8" width="12.5" style="3" customWidth="1"/>
    <col min="9" max="16384" width="9" style="3"/>
  </cols>
  <sheetData>
    <row r="2" spans="2:9" ht="17.25" x14ac:dyDescent="0.35">
      <c r="B2" s="1" t="s">
        <v>1</v>
      </c>
      <c r="C2" s="1"/>
    </row>
    <row r="4" spans="2:9" ht="14.65" x14ac:dyDescent="0.35">
      <c r="B4" s="2" t="s">
        <v>83</v>
      </c>
      <c r="C4" s="2"/>
    </row>
    <row r="6" spans="2:9" ht="25.35" customHeight="1" x14ac:dyDescent="0.35">
      <c r="B6" s="28" t="s">
        <v>84</v>
      </c>
      <c r="C6" s="28"/>
      <c r="D6" s="28"/>
      <c r="E6" s="28"/>
      <c r="F6" s="28"/>
      <c r="G6" s="28"/>
      <c r="H6" s="28"/>
      <c r="I6" s="7" t="str">
        <f>'CA9.1'!$J$7</f>
        <v>SWB</v>
      </c>
    </row>
    <row r="7" spans="2:9" ht="12" thickBot="1" x14ac:dyDescent="0.4"/>
    <row r="8" spans="2:9" ht="24" x14ac:dyDescent="0.35">
      <c r="B8" s="8" t="s">
        <v>72</v>
      </c>
      <c r="C8" s="11" t="s">
        <v>73</v>
      </c>
      <c r="D8" s="10" t="s">
        <v>9</v>
      </c>
      <c r="E8" s="11" t="s">
        <v>76</v>
      </c>
      <c r="F8" s="11" t="s">
        <v>11</v>
      </c>
      <c r="G8" s="11" t="s">
        <v>77</v>
      </c>
      <c r="H8" s="12" t="s">
        <v>11</v>
      </c>
    </row>
    <row r="9" spans="2:9" ht="46.5" x14ac:dyDescent="0.35">
      <c r="B9" s="5" t="s">
        <v>85</v>
      </c>
      <c r="C9" s="24" t="s">
        <v>79</v>
      </c>
      <c r="D9" s="14" t="s">
        <v>86</v>
      </c>
      <c r="E9" s="29" t="s">
        <v>87</v>
      </c>
      <c r="F9" s="30"/>
      <c r="G9" s="30"/>
      <c r="H9" s="31"/>
    </row>
    <row r="10" spans="2:9" ht="58.5" thickBot="1" x14ac:dyDescent="0.4">
      <c r="B10" s="25" t="s">
        <v>88</v>
      </c>
      <c r="C10" s="22"/>
      <c r="D10" s="17"/>
      <c r="E10" s="16" t="s">
        <v>89</v>
      </c>
      <c r="F10" s="16" t="s">
        <v>90</v>
      </c>
      <c r="G10" s="26"/>
      <c r="H10" s="27"/>
    </row>
  </sheetData>
  <mergeCells count="2">
    <mergeCell ref="B6:H6"/>
    <mergeCell ref="E9:H9"/>
  </mergeCells>
  <conditionalFormatting sqref="D9">
    <cfRule type="cellIs" dxfId="6" priority="29" operator="equal">
      <formula>"Yes"</formula>
    </cfRule>
    <cfRule type="cellIs" dxfId="5" priority="30" operator="equal">
      <formula>"No"</formula>
    </cfRule>
  </conditionalFormatting>
  <conditionalFormatting sqref="C9">
    <cfRule type="cellIs" dxfId="4" priority="21" operator="equal">
      <formula>"D"</formula>
    </cfRule>
    <cfRule type="cellIs" dxfId="3" priority="22" operator="equal">
      <formula>"C"</formula>
    </cfRule>
    <cfRule type="cellIs" dxfId="2" priority="23" operator="equal">
      <formula>"B"</formula>
    </cfRule>
  </conditionalFormatting>
  <conditionalFormatting sqref="D10">
    <cfRule type="cellIs" dxfId="1" priority="19" operator="equal">
      <formula>"Yes"</formula>
    </cfRule>
    <cfRule type="cellIs" dxfId="0" priority="20" operator="equal">
      <formula>"No"</formula>
    </cfRule>
  </conditionalFormatting>
  <pageMargins left="0.70866141732283472" right="0.70866141732283472" top="0.74803149606299213" bottom="0.74803149606299213" header="0.31496062992125984" footer="0.31496062992125984"/>
  <pageSetup paperSize="8" scale="91" orientation="landscape" r:id="rId1"/>
  <headerFooter>
    <oddHeader>&amp;LPR19 IAP: &amp;F</oddHeader>
    <oddFooter>&amp;LPrinted on &amp;D at &amp;T&amp;C&amp;P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South West Water (SWB)</TermName>
          <TermId xmlns="http://schemas.microsoft.com/office/infopath/2007/PartnerControls">a7372c9b-9e11-48d7-84d8-1e918058e90b</TermId>
        </TermInfo>
      </Terms>
    </a9250910d34f4f6d82af870f608babb6>
    <oe9d4f963f4c420b8d2b35d038476850 xmlns="7041854e-4853-44f9-9e63-23b7acad5461">
      <Terms xmlns="http://schemas.microsoft.com/office/infopath/2007/PartnerControls">
        <TermInfo xmlns="http://schemas.microsoft.com/office/infopath/2007/PartnerControls">
          <TermName>IAP, DD, FD Coordination</TermName>
          <TermId>70ffaca6-f496-4501-b85b-abbf1ba80da7</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1784</Value>
      <Value>142</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52134505CF1A3E469A27FF2D5A88DBB5" ma:contentTypeVersion="37" ma:contentTypeDescription="" ma:contentTypeScope="" ma:versionID="5688af4f0c214e997a1408a09f59c351">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04F85-2507-441C-A048-40B94C376A7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C92B519C-A1A4-4D0F-93AF-7F28BCCDA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2BD44A-E42A-4F12-821C-5ADBA129B798}">
  <ds:schemaRefs>
    <ds:schemaRef ds:uri="Microsoft.SharePoint.Taxonomy.ContentTypeSync"/>
  </ds:schemaRefs>
</ds:datastoreItem>
</file>

<file path=customXml/itemProps4.xml><?xml version="1.0" encoding="utf-8"?>
<ds:datastoreItem xmlns:ds="http://schemas.openxmlformats.org/officeDocument/2006/customXml" ds:itemID="{55C8867F-4122-4B64-8B45-96B13CC7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CA9.1</vt:lpstr>
      <vt:lpstr>CA9.2</vt:lpstr>
      <vt:lpstr>CA9.3</vt:lpstr>
      <vt:lpstr>CA9.4</vt:lpstr>
      <vt:lpstr>CA9.5</vt:lpstr>
      <vt:lpstr>CA9.6</vt:lpstr>
      <vt:lpstr>CA9.1!Print_Area</vt:lpstr>
      <vt:lpstr>CA9.2!Print_Area</vt:lpstr>
      <vt:lpstr>CA9.3!Print_Area</vt:lpstr>
      <vt:lpstr>CA9.4!Print_Area</vt:lpstr>
      <vt:lpstr>CA9.5!Print_Area</vt:lpstr>
      <vt:lpstr>CA9.6!Print_Area</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summary</dc:title>
  <dc:subject/>
  <dc:creator>Paul Fox</dc:creator>
  <cp:keywords/>
  <dc:description/>
  <cp:lastModifiedBy>Paul Fox</cp:lastModifiedBy>
  <cp:revision/>
  <cp:lastPrinted>2019-01-30T12:35:59Z</cp:lastPrinted>
  <dcterms:created xsi:type="dcterms:W3CDTF">2018-12-10T12:03:38Z</dcterms:created>
  <dcterms:modified xsi:type="dcterms:W3CDTF">2019-01-30T12:36:07Z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0x010100573134B1BDBFC74F8C2DBF70E4CDEAD4010052134505CF1A3E469A27FF2D5A88DBB5</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142;#South West Water (SWB)|a7372c9b-9e11-48d7-84d8-1e918058e90b</vt:lpwstr>
  </property>
  <property fmtid="{D5CDD505-2E9C-101B-9397-08002B2CF9AE}" pid="12" name="Security Classification">
    <vt:lpwstr>21;#OFFICIAL|c2540f30-f875-494b-a43f-ebfb5017a6ad</vt:lpwstr>
  </property>
  <property fmtid="{D5CDD505-2E9C-101B-9397-08002B2CF9AE}" pid="13" name="AuthorIds_UIVersion_1024">
    <vt:lpwstr>67</vt:lpwstr>
  </property>
  <property fmtid="{D5CDD505-2E9C-101B-9397-08002B2CF9AE}" pid="14" name="AuthorIds_UIVersion_2048">
    <vt:lpwstr>4958</vt:lpwstr>
  </property>
  <property fmtid="{D5CDD505-2E9C-101B-9397-08002B2CF9AE}" pid="15" name="AuthorIds_UIVersion_3072">
    <vt:lpwstr>4639</vt:lpwstr>
  </property>
  <property fmtid="{D5CDD505-2E9C-101B-9397-08002B2CF9AE}" pid="16" name="AuthorIds_UIVersion_4096">
    <vt:lpwstr>67</vt:lpwstr>
  </property>
  <property fmtid="{D5CDD505-2E9C-101B-9397-08002B2CF9AE}" pid="17" name="AuthorIds_UIVersion_4608">
    <vt:lpwstr>67</vt:lpwstr>
  </property>
  <property fmtid="{D5CDD505-2E9C-101B-9397-08002B2CF9AE}" pid="18" name="AuthorIds_UIVersion_5120">
    <vt:lpwstr>67</vt:lpwstr>
  </property>
  <property fmtid="{D5CDD505-2E9C-101B-9397-08002B2CF9AE}" pid="19" name="AuthorIds_UIVersion_5632">
    <vt:lpwstr>4958</vt:lpwstr>
  </property>
  <property fmtid="{D5CDD505-2E9C-101B-9397-08002B2CF9AE}" pid="20" name="AuthorIds_UIVersion_6144">
    <vt:lpwstr>4958</vt:lpwstr>
  </property>
  <property fmtid="{D5CDD505-2E9C-101B-9397-08002B2CF9AE}" pid="21" name="AuthorIds_UIVersion_6656">
    <vt:lpwstr>67</vt:lpwstr>
  </property>
  <property fmtid="{D5CDD505-2E9C-101B-9397-08002B2CF9AE}" pid="22" name="AuthorIds_UIVersion_7168">
    <vt:lpwstr>4958</vt:lpwstr>
  </property>
  <property fmtid="{D5CDD505-2E9C-101B-9397-08002B2CF9AE}" pid="23" name="AuthorIds_UIVersion_8704">
    <vt:lpwstr>5820</vt:lpwstr>
  </property>
  <property fmtid="{D5CDD505-2E9C-101B-9397-08002B2CF9AE}" pid="24" name="AuthorIds_UIVersion_9216">
    <vt:lpwstr>5820</vt:lpwstr>
  </property>
  <property fmtid="{D5CDD505-2E9C-101B-9397-08002B2CF9AE}" pid="25" name="AuthorIds_UIVersion_10240">
    <vt:lpwstr>5820</vt:lpwstr>
  </property>
  <property fmtid="{D5CDD505-2E9C-101B-9397-08002B2CF9AE}" pid="26" name="AuthorIds_UIVersion_13312">
    <vt:lpwstr>45</vt:lpwstr>
  </property>
  <property fmtid="{D5CDD505-2E9C-101B-9397-08002B2CF9AE}" pid="27" name="AuthorIds_UIVersion_14848">
    <vt:lpwstr>67</vt:lpwstr>
  </property>
  <property fmtid="{D5CDD505-2E9C-101B-9397-08002B2CF9AE}" pid="28" name="AuthorIds_UIVersion_15360">
    <vt:lpwstr>67</vt:lpwstr>
  </property>
  <property fmtid="{D5CDD505-2E9C-101B-9397-08002B2CF9AE}" pid="29" name="AuthorIds_UIVersion_16384">
    <vt:lpwstr>4958</vt:lpwstr>
  </property>
  <property fmtid="{D5CDD505-2E9C-101B-9397-08002B2CF9AE}" pid="30" name="AuthorIds_UIVersion_17920">
    <vt:lpwstr>67</vt:lpwstr>
  </property>
  <property fmtid="{D5CDD505-2E9C-101B-9397-08002B2CF9AE}" pid="31" name="AuthorIds_UIVersion_18432">
    <vt:lpwstr>5963</vt:lpwstr>
  </property>
  <property fmtid="{D5CDD505-2E9C-101B-9397-08002B2CF9AE}" pid="32" name="AuthorIds_UIVersion_19456">
    <vt:lpwstr>67</vt:lpwstr>
  </property>
  <property fmtid="{D5CDD505-2E9C-101B-9397-08002B2CF9AE}" pid="33" name="AuthorIds_UIVersion_19968">
    <vt:lpwstr>67</vt:lpwstr>
  </property>
  <property fmtid="{D5CDD505-2E9C-101B-9397-08002B2CF9AE}" pid="34" name="AuthorIds_UIVersion_21504">
    <vt:lpwstr>67</vt:lpwstr>
  </property>
  <property fmtid="{D5CDD505-2E9C-101B-9397-08002B2CF9AE}" pid="35" name="AuthorIds_UIVersion_22528">
    <vt:lpwstr>67</vt:lpwstr>
  </property>
  <property fmtid="{D5CDD505-2E9C-101B-9397-08002B2CF9AE}" pid="36" name="AuthorIds_UIVersion_23552">
    <vt:lpwstr>6029</vt:lpwstr>
  </property>
  <property fmtid="{D5CDD505-2E9C-101B-9397-08002B2CF9AE}" pid="37" name="_MarkAsFinal">
    <vt:bool>true</vt:bool>
  </property>
</Properties>
</file>